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dsv201\08上下水道部\01管理課\通年\02 水道管理係（通年）\0410 様式集\新●請求書データ\記載例 市ホームページ掲載\01 車検\"/>
    </mc:Choice>
  </mc:AlternateContent>
  <xr:revisionPtr revIDLastSave="0" documentId="8_{53F55AA7-C9BD-4C7E-B5DA-9A3B87FC17E6}" xr6:coauthVersionLast="47" xr6:coauthVersionMax="47" xr10:uidLastSave="{00000000-0000-0000-0000-000000000000}"/>
  <bookViews>
    <workbookView xWindow="-30828" yWindow="-4404" windowWidth="30936" windowHeight="16896" xr2:uid="{E1122321-F1D5-4B4D-A0F1-B970994ECA0B}"/>
  </bookViews>
  <sheets>
    <sheet name="【記載例③】課税と不課税取引の混在" sheetId="2" r:id="rId1"/>
  </sheets>
  <externalReferences>
    <externalReference r:id="rId2"/>
    <externalReference r:id="rId3"/>
    <externalReference r:id="rId4"/>
  </externalReferences>
  <definedNames>
    <definedName name="\A">[1]連絡文!#REF!</definedName>
    <definedName name="APPR1">#REF!</definedName>
    <definedName name="APPR2">#REF!</definedName>
    <definedName name="_xlnm.Print_Area" localSheetId="0">【記載例③】課税と不課税取引の混在!$A$1:$P$40</definedName>
    <definedName name="W020_001_支給明細出力一般職員">#REF!</definedName>
    <definedName name="W260_001_支給科目別出力一般職員">#REF!</definedName>
    <definedName name="データ範囲">#REF!</definedName>
    <definedName name="案内文">#REF!</definedName>
    <definedName name="会計区分">[2]daicode!#REF!</definedName>
    <definedName name="業者データ">#REF!</definedName>
    <definedName name="契約保証種類コード">[2]daicode!#REF!</definedName>
    <definedName name="検索">#REF!</definedName>
    <definedName name="主管課コード">[2]daicode!#REF!</definedName>
    <definedName name="職員コード">[2]daicode!#REF!</definedName>
    <definedName name="成績表">#REF!</definedName>
    <definedName name="組合せ">#REF!</definedName>
    <definedName name="入札検索">[3]入札データ!$B$1:$AI$74</definedName>
    <definedName name="曜日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" l="1"/>
  <c r="L27" i="2" s="1"/>
  <c r="L28" i="2" s="1"/>
  <c r="L22" i="2"/>
  <c r="L29" i="2" s="1"/>
  <c r="F17" i="2" l="1"/>
  <c r="L30" i="2"/>
  <c r="J17" i="2" s="1"/>
  <c r="M17" i="2" l="1"/>
  <c r="L17" i="2"/>
  <c r="N17" i="2"/>
  <c r="K17" i="2"/>
  <c r="G17" i="2"/>
  <c r="O17" i="2"/>
  <c r="H17" i="2"/>
  <c r="I17" i="2"/>
</calcChain>
</file>

<file path=xl/sharedStrings.xml><?xml version="1.0" encoding="utf-8"?>
<sst xmlns="http://schemas.openxmlformats.org/spreadsheetml/2006/main" count="62" uniqueCount="59">
  <si>
    <r>
      <t>請  求  書　　</t>
    </r>
    <r>
      <rPr>
        <sz val="14"/>
        <rFont val="ＭＳ Ｐゴシック"/>
        <family val="3"/>
        <charset val="128"/>
      </rPr>
      <t>兼　口座振替申出書</t>
    </r>
    <r>
      <rPr>
        <sz val="12"/>
        <rFont val="ＭＳ Ｐゴシック"/>
        <family val="3"/>
        <charset val="128"/>
      </rPr>
      <t>（兼 委任状）</t>
    </r>
    <rPh sb="0" eb="1">
      <t>ショウ</t>
    </rPh>
    <rPh sb="3" eb="4">
      <t>モトム</t>
    </rPh>
    <rPh sb="6" eb="7">
      <t>ショ</t>
    </rPh>
    <rPh sb="9" eb="10">
      <t>ケン</t>
    </rPh>
    <rPh sb="11" eb="12">
      <t>クチ</t>
    </rPh>
    <rPh sb="12" eb="13">
      <t>ザ</t>
    </rPh>
    <rPh sb="13" eb="14">
      <t>オサム</t>
    </rPh>
    <rPh sb="14" eb="15">
      <t>タイ</t>
    </rPh>
    <rPh sb="15" eb="16">
      <t>サル</t>
    </rPh>
    <rPh sb="16" eb="17">
      <t>デ</t>
    </rPh>
    <rPh sb="17" eb="18">
      <t>ショ</t>
    </rPh>
    <phoneticPr fontId="8"/>
  </si>
  <si>
    <t>　請　求　　NO</t>
    <rPh sb="1" eb="2">
      <t>ショウ</t>
    </rPh>
    <rPh sb="3" eb="4">
      <t>モトム</t>
    </rPh>
    <phoneticPr fontId="8"/>
  </si>
  <si>
    <t xml:space="preserve"> 債権者</t>
    <rPh sb="1" eb="4">
      <t>サイケンシャ</t>
    </rPh>
    <phoneticPr fontId="8"/>
  </si>
  <si>
    <t>住   所</t>
    <rPh sb="0" eb="1">
      <t>ジュウ</t>
    </rPh>
    <rPh sb="4" eb="5">
      <t>ショ</t>
    </rPh>
    <phoneticPr fontId="8"/>
  </si>
  <si>
    <t>氏   名</t>
    <rPh sb="0" eb="1">
      <t>シ</t>
    </rPh>
    <rPh sb="4" eb="5">
      <t>メイ</t>
    </rPh>
    <phoneticPr fontId="8"/>
  </si>
  <si>
    <t>印</t>
    <rPh sb="0" eb="1">
      <t>イン</t>
    </rPh>
    <phoneticPr fontId="8"/>
  </si>
  <si>
    <t xml:space="preserve"> （法人は社印と代表者印）</t>
    <phoneticPr fontId="8"/>
  </si>
  <si>
    <t>登録番号</t>
    <rPh sb="0" eb="2">
      <t>トウロク</t>
    </rPh>
    <rPh sb="2" eb="4">
      <t>バンゴウ</t>
    </rPh>
    <phoneticPr fontId="8"/>
  </si>
  <si>
    <t>インボイスに登録していない場合はチェック　…　□</t>
    <rPh sb="6" eb="8">
      <t>トウロク</t>
    </rPh>
    <rPh sb="13" eb="15">
      <t>バアイ</t>
    </rPh>
    <phoneticPr fontId="8"/>
  </si>
  <si>
    <t>　下記のとおり請求いたします。</t>
    <rPh sb="1" eb="3">
      <t>カキ</t>
    </rPh>
    <rPh sb="7" eb="9">
      <t>セイキュウ</t>
    </rPh>
    <phoneticPr fontId="8"/>
  </si>
  <si>
    <r>
      <t>金　額</t>
    </r>
    <r>
      <rPr>
        <sz val="9"/>
        <rFont val="ＭＳ Ｐゴシック"/>
        <family val="3"/>
        <charset val="128"/>
      </rPr>
      <t xml:space="preserve">
（\を入れる）   </t>
    </r>
    <rPh sb="0" eb="1">
      <t>キン</t>
    </rPh>
    <rPh sb="2" eb="3">
      <t>ガク</t>
    </rPh>
    <rPh sb="7" eb="8">
      <t>イ</t>
    </rPh>
    <phoneticPr fontId="8"/>
  </si>
  <si>
    <t>億</t>
    <rPh sb="0" eb="1">
      <t>オク</t>
    </rPh>
    <phoneticPr fontId="8"/>
  </si>
  <si>
    <t>千</t>
    <rPh sb="0" eb="1">
      <t>セン</t>
    </rPh>
    <phoneticPr fontId="8"/>
  </si>
  <si>
    <t>百</t>
    <rPh sb="0" eb="1">
      <t>ヒャク</t>
    </rPh>
    <phoneticPr fontId="8"/>
  </si>
  <si>
    <t>拾</t>
    <rPh sb="0" eb="1">
      <t>ジュウ</t>
    </rPh>
    <phoneticPr fontId="8"/>
  </si>
  <si>
    <t>万</t>
    <rPh sb="0" eb="1">
      <t>マン</t>
    </rPh>
    <phoneticPr fontId="8"/>
  </si>
  <si>
    <t>円</t>
    <rPh sb="0" eb="1">
      <t>エン</t>
    </rPh>
    <phoneticPr fontId="8"/>
  </si>
  <si>
    <t>請　　　求　　　の　　　内　　　訳</t>
    <rPh sb="0" eb="1">
      <t>ショウ</t>
    </rPh>
    <rPh sb="4" eb="5">
      <t>モトム</t>
    </rPh>
    <rPh sb="12" eb="13">
      <t>ナイ</t>
    </rPh>
    <rPh sb="16" eb="17">
      <t>ヤク</t>
    </rPh>
    <phoneticPr fontId="8"/>
  </si>
  <si>
    <t>月日</t>
    <rPh sb="0" eb="2">
      <t>ガッピ</t>
    </rPh>
    <phoneticPr fontId="8"/>
  </si>
  <si>
    <t>品名又は種目</t>
    <rPh sb="0" eb="2">
      <t>ヒンメイ</t>
    </rPh>
    <rPh sb="2" eb="3">
      <t>マタ</t>
    </rPh>
    <rPh sb="4" eb="6">
      <t>シュモク</t>
    </rPh>
    <phoneticPr fontId="8"/>
  </si>
  <si>
    <t>数量</t>
    <rPh sb="0" eb="2">
      <t>スウリョウ</t>
    </rPh>
    <phoneticPr fontId="8"/>
  </si>
  <si>
    <t>単　価</t>
    <rPh sb="0" eb="1">
      <t>タン</t>
    </rPh>
    <rPh sb="2" eb="3">
      <t>アタイ</t>
    </rPh>
    <phoneticPr fontId="8"/>
  </si>
  <si>
    <t>金　　　額</t>
    <phoneticPr fontId="8"/>
  </si>
  <si>
    <t>小　計　1　（消費税及び地方消費税 10％対象）</t>
    <rPh sb="0" eb="1">
      <t>ショウ</t>
    </rPh>
    <rPh sb="2" eb="3">
      <t>ケイ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21" eb="23">
      <t>タイショウ</t>
    </rPh>
    <phoneticPr fontId="8"/>
  </si>
  <si>
    <t>小　計　2　（消費税及び地方消費税 10％）</t>
    <rPh sb="0" eb="1">
      <t>ショウ</t>
    </rPh>
    <rPh sb="2" eb="3">
      <t>ケイ</t>
    </rPh>
    <rPh sb="7" eb="10">
      <t>ショウヒゼイ</t>
    </rPh>
    <rPh sb="10" eb="11">
      <t>オヨ</t>
    </rPh>
    <rPh sb="12" eb="14">
      <t>チホウ</t>
    </rPh>
    <rPh sb="14" eb="17">
      <t>ショウヒゼイ</t>
    </rPh>
    <phoneticPr fontId="8"/>
  </si>
  <si>
    <t>小　計　3　（※不課税）</t>
    <rPh sb="0" eb="1">
      <t>ショウ</t>
    </rPh>
    <rPh sb="2" eb="3">
      <t>ケイ</t>
    </rPh>
    <rPh sb="8" eb="11">
      <t>フカゼイ</t>
    </rPh>
    <phoneticPr fontId="8"/>
  </si>
  <si>
    <t>合　計</t>
    <rPh sb="0" eb="1">
      <t>ゴウ</t>
    </rPh>
    <rPh sb="2" eb="3">
      <t>ケイ</t>
    </rPh>
    <phoneticPr fontId="8"/>
  </si>
  <si>
    <t>振込先　　　　金融機関</t>
    <rPh sb="0" eb="2">
      <t>フリコミ</t>
    </rPh>
    <rPh sb="2" eb="3">
      <t>サキ</t>
    </rPh>
    <rPh sb="7" eb="9">
      <t>キンユウ</t>
    </rPh>
    <rPh sb="9" eb="11">
      <t>キカン</t>
    </rPh>
    <phoneticPr fontId="8"/>
  </si>
  <si>
    <t>銀行  金庫　　農協  組合</t>
    <rPh sb="0" eb="2">
      <t>ギンコウ</t>
    </rPh>
    <rPh sb="4" eb="6">
      <t>キンコ</t>
    </rPh>
    <rPh sb="8" eb="10">
      <t>ノウキョウ</t>
    </rPh>
    <rPh sb="12" eb="14">
      <t>クミアイ</t>
    </rPh>
    <phoneticPr fontId="8"/>
  </si>
  <si>
    <t>本店　支店</t>
    <rPh sb="0" eb="2">
      <t>ホンテン</t>
    </rPh>
    <rPh sb="3" eb="5">
      <t>シテン</t>
    </rPh>
    <phoneticPr fontId="8"/>
  </si>
  <si>
    <t>本所　支所</t>
    <rPh sb="0" eb="2">
      <t>ホンジョ</t>
    </rPh>
    <rPh sb="3" eb="5">
      <t>シショ</t>
    </rPh>
    <phoneticPr fontId="8"/>
  </si>
  <si>
    <t xml:space="preserve"> 出張所</t>
    <rPh sb="1" eb="3">
      <t>シュッチョウ</t>
    </rPh>
    <rPh sb="3" eb="4">
      <t>ショ</t>
    </rPh>
    <phoneticPr fontId="8"/>
  </si>
  <si>
    <t>口座名義</t>
    <rPh sb="0" eb="2">
      <t>コウザ</t>
    </rPh>
    <rPh sb="2" eb="4">
      <t>メイギ</t>
    </rPh>
    <phoneticPr fontId="8"/>
  </si>
  <si>
    <t>ﾌﾘｶﾞﾅ</t>
    <phoneticPr fontId="8"/>
  </si>
  <si>
    <t>預金科目</t>
    <rPh sb="0" eb="2">
      <t>ヨキン</t>
    </rPh>
    <rPh sb="2" eb="4">
      <t>カモク</t>
    </rPh>
    <phoneticPr fontId="8"/>
  </si>
  <si>
    <t xml:space="preserve"> 1,普通預金　2,当座預金</t>
    <rPh sb="3" eb="5">
      <t>フツウ</t>
    </rPh>
    <rPh sb="5" eb="7">
      <t>ヨキン</t>
    </rPh>
    <phoneticPr fontId="8"/>
  </si>
  <si>
    <t>口座番号</t>
    <rPh sb="0" eb="2">
      <t>コウザ</t>
    </rPh>
    <rPh sb="2" eb="4">
      <t>バンゴウ</t>
    </rPh>
    <phoneticPr fontId="8"/>
  </si>
  <si>
    <t xml:space="preserve"> 3,その他（　　　　　　　）</t>
    <rPh sb="5" eb="6">
      <t>タ</t>
    </rPh>
    <phoneticPr fontId="8"/>
  </si>
  <si>
    <t>　　　　　債権者と口座名義人が異なる場合は、名義人への領収権の委任とします。</t>
    <rPh sb="5" eb="8">
      <t>サイケンシャ</t>
    </rPh>
    <rPh sb="9" eb="11">
      <t>コウザ</t>
    </rPh>
    <rPh sb="11" eb="13">
      <t>メイギ</t>
    </rPh>
    <rPh sb="13" eb="14">
      <t>ニン</t>
    </rPh>
    <rPh sb="15" eb="16">
      <t>コト</t>
    </rPh>
    <rPh sb="18" eb="20">
      <t>バアイ</t>
    </rPh>
    <rPh sb="22" eb="24">
      <t>メイギ</t>
    </rPh>
    <rPh sb="24" eb="25">
      <t>ニン</t>
    </rPh>
    <rPh sb="27" eb="29">
      <t>リョウシュウ</t>
    </rPh>
    <rPh sb="29" eb="30">
      <t>ケン</t>
    </rPh>
    <rPh sb="31" eb="33">
      <t>イニン</t>
    </rPh>
    <phoneticPr fontId="8"/>
  </si>
  <si>
    <t>取扱課</t>
    <rPh sb="0" eb="2">
      <t>トリアツカイ</t>
    </rPh>
    <rPh sb="2" eb="3">
      <t>カ</t>
    </rPh>
    <phoneticPr fontId="8"/>
  </si>
  <si>
    <t>摘要</t>
    <rPh sb="0" eb="2">
      <t>テキヨウ</t>
    </rPh>
    <phoneticPr fontId="8"/>
  </si>
  <si>
    <t>令和　　年　　月　　日</t>
  </si>
  <si>
    <t xml:space="preserve"> 伊万里市長  様</t>
    <rPh sb="1" eb="4">
      <t>イマリ</t>
    </rPh>
    <rPh sb="4" eb="5">
      <t>シ</t>
    </rPh>
    <rPh sb="5" eb="6">
      <t>チョウ</t>
    </rPh>
    <rPh sb="8" eb="9">
      <t>サマ</t>
    </rPh>
    <phoneticPr fontId="2"/>
  </si>
  <si>
    <t>軽油</t>
    <rPh sb="0" eb="2">
      <t>ケイユ</t>
    </rPh>
    <phoneticPr fontId="17" alignment="distributed"/>
  </si>
  <si>
    <t>軽油税※</t>
    <rPh sb="0" eb="3">
      <t>ケイユゼイ</t>
    </rPh>
    <phoneticPr fontId="8"/>
  </si>
  <si>
    <t>←合計金額と一致</t>
    <rPh sb="1" eb="5">
      <t>ゴウケイキンガク</t>
    </rPh>
    <rPh sb="6" eb="8">
      <t>イッチ</t>
    </rPh>
    <phoneticPr fontId="4"/>
  </si>
  <si>
    <t>←税抜金額</t>
    <rPh sb="1" eb="3">
      <t>ゼイヌキ</t>
    </rPh>
    <rPh sb="3" eb="5">
      <t>キンガク</t>
    </rPh>
    <phoneticPr fontId="4"/>
  </si>
  <si>
    <t>←小計１の消費税額</t>
    <rPh sb="1" eb="3">
      <t>ショウケイ</t>
    </rPh>
    <rPh sb="5" eb="9">
      <t>ショウヒゼイガク</t>
    </rPh>
    <phoneticPr fontId="4"/>
  </si>
  <si>
    <t>←不課税のため末尾に”※”</t>
    <rPh sb="1" eb="4">
      <t>フカゼイ</t>
    </rPh>
    <rPh sb="7" eb="9">
      <t>マツビ</t>
    </rPh>
    <phoneticPr fontId="4"/>
  </si>
  <si>
    <t>←不課税対象分の合計金額</t>
    <rPh sb="1" eb="4">
      <t>フカゼイ</t>
    </rPh>
    <rPh sb="4" eb="6">
      <t>タイショウ</t>
    </rPh>
    <rPh sb="6" eb="7">
      <t>ブン</t>
    </rPh>
    <rPh sb="8" eb="12">
      <t>ゴウケイキンガク</t>
    </rPh>
    <phoneticPr fontId="4"/>
  </si>
  <si>
    <t>←課税対象分の合計金額</t>
    <rPh sb="7" eb="9">
      <t>ゴウケイ</t>
    </rPh>
    <rPh sb="9" eb="11">
      <t>キンガク</t>
    </rPh>
    <phoneticPr fontId="4"/>
  </si>
  <si>
    <t>←小計１～3の合計金額</t>
    <rPh sb="1" eb="3">
      <t>ショウケイ</t>
    </rPh>
    <rPh sb="7" eb="9">
      <t>ゴウケイ</t>
    </rPh>
    <rPh sb="9" eb="11">
      <t>キンガク</t>
    </rPh>
    <phoneticPr fontId="4"/>
  </si>
  <si>
    <t>佐賀県伊万里市〇〇町○○〇番地〇</t>
    <rPh sb="0" eb="3">
      <t>サガケン</t>
    </rPh>
    <rPh sb="3" eb="7">
      <t>イマリシ</t>
    </rPh>
    <rPh sb="9" eb="10">
      <t>チョウ</t>
    </rPh>
    <rPh sb="13" eb="15">
      <t>バンチ</t>
    </rPh>
    <phoneticPr fontId="4"/>
  </si>
  <si>
    <t>T0-0000-0000-0000</t>
  </si>
  <si>
    <t>◇◇</t>
    <phoneticPr fontId="4"/>
  </si>
  <si>
    <t>◇◇◇</t>
    <phoneticPr fontId="4"/>
  </si>
  <si>
    <t>カブシキガイシャ　◇◇◇　ダイヒョウトリシマリヤク　□□□□</t>
    <phoneticPr fontId="4"/>
  </si>
  <si>
    <t>株式会社　◇◇◇　代表取締役　□□□□</t>
    <rPh sb="0" eb="4">
      <t>カブシキカイシャ</t>
    </rPh>
    <rPh sb="9" eb="14">
      <t>ダイヒョウトリシマリヤク</t>
    </rPh>
    <phoneticPr fontId="4"/>
  </si>
  <si>
    <t>株式会社　◇◇◇　代表取締役　□□□□</t>
    <rPh sb="0" eb="2">
      <t>カブシキ</t>
    </rPh>
    <rPh sb="2" eb="4">
      <t>カイシャ</t>
    </rPh>
    <rPh sb="9" eb="11">
      <t>ダイヒョウ</t>
    </rPh>
    <rPh sb="11" eb="14">
      <t>トリシマリヤク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</si>
</sst>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m/d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5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2">
      <alignment vertical="center"/>
    </xf>
    <xf numFmtId="0" fontId="9" fillId="0" borderId="0" xfId="2" applyFont="1">
      <alignment vertical="center"/>
    </xf>
    <xf numFmtId="0" fontId="3" fillId="0" borderId="0" xfId="2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6" fillId="0" borderId="0" xfId="2" applyFont="1" applyAlignment="1"/>
    <xf numFmtId="0" fontId="6" fillId="0" borderId="2" xfId="2" applyFont="1" applyBorder="1" applyAlignment="1">
      <alignment horizontal="center" vertical="center"/>
    </xf>
    <xf numFmtId="0" fontId="3" fillId="0" borderId="0" xfId="2" applyAlignment="1"/>
    <xf numFmtId="0" fontId="6" fillId="0" borderId="2" xfId="2" applyFont="1" applyBorder="1">
      <alignment vertical="center"/>
    </xf>
    <xf numFmtId="0" fontId="6" fillId="0" borderId="0" xfId="2" applyFont="1">
      <alignment vertical="center"/>
    </xf>
    <xf numFmtId="0" fontId="11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top"/>
    </xf>
    <xf numFmtId="0" fontId="3" fillId="0" borderId="0" xfId="2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3" fillId="0" borderId="3" xfId="2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2" fillId="0" borderId="8" xfId="2" applyFont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0" fontId="14" fillId="0" borderId="0" xfId="2" applyFont="1">
      <alignment vertical="center"/>
    </xf>
    <xf numFmtId="0" fontId="12" fillId="0" borderId="0" xfId="2" applyFont="1">
      <alignment vertical="center"/>
    </xf>
    <xf numFmtId="0" fontId="3" fillId="0" borderId="18" xfId="2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3" fillId="0" borderId="0" xfId="2" applyAlignment="1">
      <alignment vertical="center" wrapText="1"/>
    </xf>
    <xf numFmtId="0" fontId="12" fillId="0" borderId="44" xfId="2" applyFont="1" applyBorder="1">
      <alignment vertical="center"/>
    </xf>
    <xf numFmtId="0" fontId="0" fillId="0" borderId="40" xfId="2" applyFont="1" applyBorder="1">
      <alignment vertical="center"/>
    </xf>
    <xf numFmtId="0" fontId="21" fillId="0" borderId="0" xfId="2" applyFont="1">
      <alignment vertical="center"/>
    </xf>
    <xf numFmtId="0" fontId="20" fillId="0" borderId="61" xfId="2" applyFont="1" applyBorder="1" applyAlignment="1">
      <alignment horizontal="center" vertical="center"/>
    </xf>
    <xf numFmtId="0" fontId="20" fillId="0" borderId="64" xfId="2" applyFont="1" applyBorder="1" applyAlignment="1">
      <alignment horizontal="center" vertical="center"/>
    </xf>
    <xf numFmtId="176" fontId="16" fillId="0" borderId="23" xfId="5" applyNumberFormat="1" applyFont="1" applyBorder="1" applyAlignment="1">
      <alignment horizontal="right" vertical="center"/>
    </xf>
    <xf numFmtId="176" fontId="16" fillId="0" borderId="26" xfId="5" applyNumberFormat="1" applyFont="1" applyBorder="1" applyAlignment="1">
      <alignment horizontal="right" vertical="center"/>
    </xf>
    <xf numFmtId="176" fontId="19" fillId="0" borderId="26" xfId="5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/>
    </xf>
    <xf numFmtId="0" fontId="3" fillId="0" borderId="0" xfId="2" applyFont="1" applyAlignment="1"/>
    <xf numFmtId="0" fontId="3" fillId="0" borderId="0" xfId="2" applyFont="1" applyAlignment="1">
      <alignment horizontal="right"/>
    </xf>
    <xf numFmtId="0" fontId="3" fillId="0" borderId="2" xfId="2" applyFont="1" applyBorder="1">
      <alignment vertical="center"/>
    </xf>
    <xf numFmtId="0" fontId="7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22" fillId="0" borderId="9" xfId="2" applyFont="1" applyBorder="1">
      <alignment vertical="center"/>
    </xf>
    <xf numFmtId="0" fontId="23" fillId="0" borderId="10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177" fontId="15" fillId="0" borderId="25" xfId="2" applyNumberFormat="1" applyFont="1" applyBorder="1" applyAlignment="1">
      <alignment horizontal="center" vertical="center"/>
    </xf>
    <xf numFmtId="177" fontId="16" fillId="0" borderId="69" xfId="2" applyNumberFormat="1" applyFont="1" applyBorder="1" applyAlignment="1">
      <alignment horizontal="center" vertical="center"/>
    </xf>
    <xf numFmtId="177" fontId="16" fillId="0" borderId="25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top"/>
    </xf>
    <xf numFmtId="0" fontId="24" fillId="0" borderId="49" xfId="2" applyFont="1" applyBorder="1">
      <alignment vertical="center"/>
    </xf>
    <xf numFmtId="0" fontId="24" fillId="0" borderId="34" xfId="2" applyFont="1" applyBorder="1">
      <alignment vertical="center"/>
    </xf>
    <xf numFmtId="0" fontId="24" fillId="0" borderId="35" xfId="2" applyFont="1" applyBorder="1">
      <alignment vertical="center"/>
    </xf>
    <xf numFmtId="0" fontId="24" fillId="0" borderId="0" xfId="2" applyFont="1">
      <alignment vertical="center"/>
    </xf>
    <xf numFmtId="0" fontId="24" fillId="0" borderId="38" xfId="2" applyFont="1" applyBorder="1">
      <alignment vertical="center"/>
    </xf>
    <xf numFmtId="0" fontId="24" fillId="0" borderId="41" xfId="2" applyFont="1" applyBorder="1">
      <alignment vertical="center"/>
    </xf>
    <xf numFmtId="0" fontId="24" fillId="0" borderId="42" xfId="2" applyFont="1" applyBorder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58" fontId="3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center"/>
    </xf>
    <xf numFmtId="0" fontId="3" fillId="0" borderId="0" xfId="2" applyFont="1" applyAlignment="1">
      <alignment horizontal="left" vertical="center"/>
    </xf>
    <xf numFmtId="0" fontId="6" fillId="0" borderId="2" xfId="2" applyFont="1" applyBorder="1" applyAlignment="1">
      <alignment horizontal="left" vertical="center" wrapText="1"/>
    </xf>
    <xf numFmtId="0" fontId="6" fillId="0" borderId="0" xfId="2" applyFont="1" applyAlignment="1">
      <alignment horizontal="left"/>
    </xf>
    <xf numFmtId="0" fontId="6" fillId="0" borderId="70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3" fillId="0" borderId="0" xfId="2" applyFont="1" applyAlignment="1">
      <alignment vertical="top"/>
    </xf>
    <xf numFmtId="0" fontId="3" fillId="0" borderId="0" xfId="2" applyAlignment="1">
      <alignment horizontal="left"/>
    </xf>
    <xf numFmtId="0" fontId="6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6" fontId="0" fillId="0" borderId="20" xfId="4" applyFont="1" applyBorder="1" applyAlignment="1">
      <alignment horizontal="center" vertical="center"/>
    </xf>
    <xf numFmtId="6" fontId="3" fillId="0" borderId="21" xfId="4" applyFont="1" applyBorder="1" applyAlignment="1">
      <alignment horizontal="center" vertical="center"/>
    </xf>
    <xf numFmtId="6" fontId="3" fillId="0" borderId="22" xfId="4" applyFont="1" applyBorder="1" applyAlignment="1">
      <alignment horizontal="center" vertical="center"/>
    </xf>
    <xf numFmtId="0" fontId="16" fillId="0" borderId="23" xfId="2" applyFont="1" applyBorder="1" applyAlignment="1">
      <alignment vertical="center" wrapText="1"/>
    </xf>
    <xf numFmtId="38" fontId="16" fillId="0" borderId="23" xfId="5" applyFont="1" applyBorder="1" applyAlignment="1">
      <alignment horizontal="right" vertical="center"/>
    </xf>
    <xf numFmtId="38" fontId="16" fillId="0" borderId="24" xfId="5" applyFont="1" applyBorder="1" applyAlignment="1">
      <alignment horizontal="right" vertical="center"/>
    </xf>
    <xf numFmtId="0" fontId="16" fillId="0" borderId="26" xfId="2" applyFont="1" applyBorder="1" applyAlignment="1">
      <alignment vertical="center" wrapText="1"/>
    </xf>
    <xf numFmtId="38" fontId="16" fillId="0" borderId="65" xfId="5" applyFont="1" applyBorder="1" applyAlignment="1">
      <alignment horizontal="right" vertical="center"/>
    </xf>
    <xf numFmtId="38" fontId="16" fillId="0" borderId="66" xfId="5" applyFont="1" applyBorder="1" applyAlignment="1">
      <alignment horizontal="right" vertical="center"/>
    </xf>
    <xf numFmtId="38" fontId="16" fillId="0" borderId="67" xfId="5" applyFont="1" applyBorder="1" applyAlignment="1">
      <alignment horizontal="right" vertical="center"/>
    </xf>
    <xf numFmtId="38" fontId="16" fillId="0" borderId="29" xfId="5" applyFont="1" applyBorder="1" applyAlignment="1">
      <alignment horizontal="right" vertical="center"/>
    </xf>
    <xf numFmtId="38" fontId="16" fillId="0" borderId="30" xfId="5" applyFont="1" applyBorder="1" applyAlignment="1">
      <alignment horizontal="right" vertical="center"/>
    </xf>
    <xf numFmtId="38" fontId="16" fillId="0" borderId="31" xfId="5" applyFont="1" applyBorder="1" applyAlignment="1">
      <alignment horizontal="right" vertical="center"/>
    </xf>
    <xf numFmtId="0" fontId="20" fillId="0" borderId="32" xfId="2" applyFont="1" applyBorder="1" applyAlignment="1">
      <alignment horizontal="center" vertical="center" wrapText="1"/>
    </xf>
    <xf numFmtId="0" fontId="20" fillId="0" borderId="36" xfId="2" applyFont="1" applyBorder="1" applyAlignment="1">
      <alignment horizontal="center" vertical="center" wrapText="1"/>
    </xf>
    <xf numFmtId="0" fontId="20" fillId="0" borderId="39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 wrapText="1"/>
    </xf>
    <xf numFmtId="0" fontId="20" fillId="0" borderId="43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6" fillId="0" borderId="47" xfId="2" applyFont="1" applyBorder="1" applyAlignment="1">
      <alignment horizontal="left" vertical="center" indent="1"/>
    </xf>
    <xf numFmtId="0" fontId="6" fillId="0" borderId="48" xfId="2" applyFont="1" applyBorder="1" applyAlignment="1">
      <alignment horizontal="left" vertical="center" indent="1"/>
    </xf>
    <xf numFmtId="0" fontId="20" fillId="0" borderId="54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 wrapText="1"/>
    </xf>
    <xf numFmtId="0" fontId="6" fillId="0" borderId="58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59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/>
    </xf>
    <xf numFmtId="0" fontId="6" fillId="0" borderId="59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60" xfId="2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176" fontId="16" fillId="0" borderId="23" xfId="1" applyNumberFormat="1" applyFont="1" applyBorder="1" applyAlignment="1">
      <alignment horizontal="right" vertical="center"/>
    </xf>
    <xf numFmtId="176" fontId="16" fillId="0" borderId="26" xfId="1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38" fontId="19" fillId="0" borderId="26" xfId="5" applyFont="1" applyBorder="1" applyAlignment="1">
      <alignment horizontal="right" vertical="center"/>
    </xf>
    <xf numFmtId="38" fontId="19" fillId="0" borderId="27" xfId="5" applyFont="1" applyBorder="1" applyAlignment="1">
      <alignment horizontal="right" vertical="center"/>
    </xf>
    <xf numFmtId="0" fontId="19" fillId="0" borderId="65" xfId="2" applyFont="1" applyBorder="1" applyAlignment="1">
      <alignment vertical="center" wrapText="1"/>
    </xf>
    <xf numFmtId="0" fontId="19" fillId="0" borderId="66" xfId="2" applyFont="1" applyBorder="1" applyAlignment="1">
      <alignment vertical="center" wrapText="1"/>
    </xf>
    <xf numFmtId="0" fontId="19" fillId="0" borderId="68" xfId="2" applyFont="1" applyBorder="1" applyAlignment="1">
      <alignment vertical="center" wrapText="1"/>
    </xf>
    <xf numFmtId="38" fontId="19" fillId="0" borderId="65" xfId="5" applyFont="1" applyBorder="1" applyAlignment="1">
      <alignment vertical="center"/>
    </xf>
    <xf numFmtId="38" fontId="19" fillId="0" borderId="66" xfId="5" applyFont="1" applyBorder="1" applyAlignment="1">
      <alignment vertical="center"/>
    </xf>
    <xf numFmtId="38" fontId="19" fillId="0" borderId="67" xfId="5" applyFont="1" applyBorder="1" applyAlignment="1">
      <alignment vertical="center"/>
    </xf>
    <xf numFmtId="0" fontId="19" fillId="0" borderId="26" xfId="2" applyFont="1" applyBorder="1" applyAlignment="1">
      <alignment vertical="center" wrapText="1"/>
    </xf>
    <xf numFmtId="38" fontId="19" fillId="0" borderId="26" xfId="5" applyFont="1" applyBorder="1" applyAlignment="1">
      <alignment vertical="center"/>
    </xf>
    <xf numFmtId="38" fontId="19" fillId="0" borderId="27" xfId="5" applyFont="1" applyBorder="1" applyAlignment="1">
      <alignment vertical="center"/>
    </xf>
    <xf numFmtId="38" fontId="3" fillId="0" borderId="15" xfId="5" applyFont="1" applyBorder="1" applyAlignment="1">
      <alignment horizontal="left" vertical="center" indent="7"/>
    </xf>
    <xf numFmtId="38" fontId="3" fillId="0" borderId="16" xfId="5" applyFont="1" applyBorder="1" applyAlignment="1">
      <alignment horizontal="left" vertical="center" indent="7"/>
    </xf>
    <xf numFmtId="38" fontId="3" fillId="0" borderId="28" xfId="5" applyFont="1" applyBorder="1" applyAlignment="1">
      <alignment horizontal="left" vertical="center" indent="7"/>
    </xf>
    <xf numFmtId="0" fontId="20" fillId="0" borderId="45" xfId="2" applyFont="1" applyBorder="1" applyAlignment="1">
      <alignment horizontal="left" vertical="center" indent="1"/>
    </xf>
    <xf numFmtId="0" fontId="20" fillId="0" borderId="46" xfId="2" applyFont="1" applyBorder="1" applyAlignment="1">
      <alignment horizontal="left" vertical="center" indent="1"/>
    </xf>
    <xf numFmtId="0" fontId="24" fillId="0" borderId="50" xfId="2" applyFont="1" applyBorder="1" applyAlignment="1">
      <alignment horizontal="center" vertical="center" wrapText="1"/>
    </xf>
    <xf numFmtId="0" fontId="24" fillId="0" borderId="57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left" vertical="center" wrapText="1" indent="7"/>
    </xf>
    <xf numFmtId="0" fontId="3" fillId="0" borderId="16" xfId="2" applyFont="1" applyBorder="1" applyAlignment="1">
      <alignment horizontal="left" vertical="center" wrapText="1" indent="7"/>
    </xf>
    <xf numFmtId="0" fontId="3" fillId="0" borderId="28" xfId="2" applyFont="1" applyBorder="1" applyAlignment="1">
      <alignment horizontal="left" vertical="center" wrapText="1" indent="7"/>
    </xf>
    <xf numFmtId="0" fontId="24" fillId="0" borderId="55" xfId="2" applyFont="1" applyBorder="1" applyAlignment="1">
      <alignment horizontal="left" vertical="center"/>
    </xf>
    <xf numFmtId="0" fontId="24" fillId="0" borderId="56" xfId="2" applyFont="1" applyBorder="1" applyAlignment="1">
      <alignment horizontal="left" vertical="center"/>
    </xf>
    <xf numFmtId="176" fontId="19" fillId="0" borderId="26" xfId="1" applyNumberFormat="1" applyFont="1" applyBorder="1" applyAlignment="1">
      <alignment horizontal="right" vertical="center"/>
    </xf>
    <xf numFmtId="176" fontId="19" fillId="0" borderId="65" xfId="1" applyNumberFormat="1" applyFont="1" applyBorder="1" applyAlignment="1">
      <alignment horizontal="right" vertical="center"/>
    </xf>
    <xf numFmtId="176" fontId="19" fillId="0" borderId="68" xfId="1" applyNumberFormat="1" applyFont="1" applyBorder="1" applyAlignment="1">
      <alignment horizontal="right" vertical="center"/>
    </xf>
    <xf numFmtId="0" fontId="24" fillId="0" borderId="34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4" fillId="0" borderId="41" xfId="2" applyFont="1" applyBorder="1" applyAlignment="1">
      <alignment horizontal="center" vertical="center" wrapText="1"/>
    </xf>
  </cellXfs>
  <cellStyles count="6">
    <cellStyle name="桁区切り" xfId="1" builtinId="6"/>
    <cellStyle name="桁区切り 7" xfId="5" xr:uid="{3F801DBB-E07B-4468-B83C-7408373301CB}"/>
    <cellStyle name="通貨 4" xfId="4" xr:uid="{07543B52-5017-4A0A-85F2-DD9EE9ED64DF}"/>
    <cellStyle name="標準" xfId="0" builtinId="0"/>
    <cellStyle name="標準 2" xfId="3" xr:uid="{AE5B899E-D8F8-471C-8B48-A04CA19A39F9}"/>
    <cellStyle name="標準 8" xfId="2" xr:uid="{CA887ADA-B79F-4904-A822-95C942489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8</xdr:row>
      <xdr:rowOff>114300</xdr:rowOff>
    </xdr:from>
    <xdr:to>
      <xdr:col>13</xdr:col>
      <xdr:colOff>123825</xdr:colOff>
      <xdr:row>9</xdr:row>
      <xdr:rowOff>123825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C48DA0-AA29-4D31-AE67-E99C0607E8B7}"/>
            </a:ext>
          </a:extLst>
        </xdr:cNvPr>
        <xdr:cNvSpPr>
          <a:spLocks noChangeArrowheads="1"/>
        </xdr:cNvSpPr>
      </xdr:nvSpPr>
      <xdr:spPr bwMode="auto">
        <a:xfrm>
          <a:off x="5661660" y="2263140"/>
          <a:ext cx="457200" cy="43434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31</xdr:row>
      <xdr:rowOff>76200</xdr:rowOff>
    </xdr:from>
    <xdr:to>
      <xdr:col>7</xdr:col>
      <xdr:colOff>390525</xdr:colOff>
      <xdr:row>32</xdr:row>
      <xdr:rowOff>114300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2BCD0EE-8EBF-450B-82BC-2F978ADC63F0}"/>
            </a:ext>
          </a:extLst>
        </xdr:cNvPr>
        <xdr:cNvSpPr>
          <a:spLocks noChangeArrowheads="1"/>
        </xdr:cNvSpPr>
      </xdr:nvSpPr>
      <xdr:spPr bwMode="auto">
        <a:xfrm>
          <a:off x="3360420" y="8945880"/>
          <a:ext cx="32766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390525</xdr:colOff>
      <xdr:row>31</xdr:row>
      <xdr:rowOff>0</xdr:rowOff>
    </xdr:from>
    <xdr:to>
      <xdr:col>14</xdr:col>
      <xdr:colOff>304800</xdr:colOff>
      <xdr:row>32</xdr:row>
      <xdr:rowOff>19050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BF96E56-8F17-49A4-87A1-64E586E1D084}"/>
            </a:ext>
          </a:extLst>
        </xdr:cNvPr>
        <xdr:cNvSpPr>
          <a:spLocks noChangeArrowheads="1"/>
        </xdr:cNvSpPr>
      </xdr:nvSpPr>
      <xdr:spPr bwMode="auto">
        <a:xfrm>
          <a:off x="6385560" y="8869680"/>
          <a:ext cx="365760" cy="2133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36</xdr:row>
      <xdr:rowOff>38100</xdr:rowOff>
    </xdr:from>
    <xdr:to>
      <xdr:col>3</xdr:col>
      <xdr:colOff>228600</xdr:colOff>
      <xdr:row>36</xdr:row>
      <xdr:rowOff>238125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8E6974C-083C-465B-815E-FF701BAF585E}"/>
            </a:ext>
          </a:extLst>
        </xdr:cNvPr>
        <xdr:cNvSpPr>
          <a:spLocks noChangeArrowheads="1"/>
        </xdr:cNvSpPr>
      </xdr:nvSpPr>
      <xdr:spPr bwMode="auto">
        <a:xfrm>
          <a:off x="1455420" y="10203180"/>
          <a:ext cx="220980" cy="19812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338;&#29289;&#39208;&#20225;&#30011;&#38306;&#20418;\&#27700;&#36947;&#37096;&#35242;&#30566;&#12468;&#12523;&#125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-svs\&#20849;&#36890;\&#31649;&#29702;&#35506;\&#31649;&#29702;&#20418;\&#31649;&#29702;&#20418;&#26989;&#21209;\&#27770;&#31639;&#36039;&#26009;\&#24179;&#25104;&#65297;&#65304;&#24180;&#24230;&#27770;&#31639;&#36039;&#26009;\18&#24037;&#20107;&#21488;&#24115;&#12539;&#21462;&#24471;&#36039;&#29987;&#20869;&#353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-svs\&#20849;&#36890;\&#31649;&#29702;&#35506;\&#31649;&#29702;&#20418;\&#31649;&#29702;&#20418;&#26989;&#21209;\&#27770;&#31639;&#36039;&#26009;\&#24179;&#25104;&#65297;&#65304;&#24180;&#24230;&#27770;&#31639;&#36039;&#26009;\&#20107;&#26989;&#23455;&#26045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連絡文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data"/>
      <sheetName val="daicode"/>
      <sheetName val="zyoudai"/>
      <sheetName val="kandai"/>
      <sheetName val="koudai"/>
      <sheetName val="mainpro (2)"/>
      <sheetName val="mainpro"/>
      <sheetName val="zyougai"/>
      <sheetName val="kangai"/>
      <sheetName val="zyoud2"/>
      <sheetName val="kand2"/>
      <sheetName val="koud2"/>
      <sheetName val="上加工"/>
      <sheetName val="上取得（浄）"/>
      <sheetName val="上取得（配）"/>
      <sheetName val="上取得（拡）"/>
      <sheetName val="上取得（営）"/>
      <sheetName val="上取得（繰越）"/>
      <sheetName val="上水除却"/>
      <sheetName val="簡加工"/>
      <sheetName val="簡取得（浄）"/>
      <sheetName val="簡取得（拡）"/>
      <sheetName val="簡取得（営）"/>
      <sheetName val="簡除却"/>
      <sheetName val="別紙１"/>
      <sheetName val="別紙２"/>
      <sheetName val="公用車"/>
      <sheetName val="量水器（上）"/>
      <sheetName val="量水器（簡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委託調べ"/>
      <sheetName val="実施状況"/>
      <sheetName val="入札データ"/>
      <sheetName val="各種コード表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</row>
        <row r="2">
          <cell r="B2" t="str">
            <v>契約番号</v>
          </cell>
          <cell r="C2" t="str">
            <v>会計</v>
          </cell>
          <cell r="D2" t="str">
            <v>年度</v>
          </cell>
          <cell r="E2" t="str">
            <v>番号</v>
          </cell>
          <cell r="F2" t="str">
            <v>起票日</v>
          </cell>
          <cell r="G2" t="str">
            <v>科目</v>
          </cell>
          <cell r="H2" t="str">
            <v>繰越</v>
          </cell>
          <cell r="I2" t="str">
            <v>件名</v>
          </cell>
          <cell r="J2" t="str">
            <v>主管</v>
          </cell>
          <cell r="K2" t="str">
            <v>担当</v>
          </cell>
          <cell r="L2" t="str">
            <v>決裁ランク</v>
          </cell>
          <cell r="M2" t="str">
            <v>決裁ＩＤ</v>
          </cell>
          <cell r="N2" t="str">
            <v>場所</v>
          </cell>
          <cell r="O2" t="str">
            <v>着工</v>
          </cell>
          <cell r="P2" t="str">
            <v>成工</v>
          </cell>
          <cell r="Q2" t="str">
            <v>変更工期</v>
          </cell>
          <cell r="R2" t="str">
            <v>契約種類</v>
          </cell>
          <cell r="S2" t="str">
            <v>保証</v>
          </cell>
          <cell r="T2" t="str">
            <v>最低価格の有無</v>
          </cell>
          <cell r="U2" t="str">
            <v>会社ID</v>
          </cell>
          <cell r="V2" t="str">
            <v>会社名</v>
          </cell>
          <cell r="W2" t="str">
            <v>住所</v>
          </cell>
          <cell r="X2" t="str">
            <v>代表</v>
          </cell>
          <cell r="Y2" t="str">
            <v>設計</v>
          </cell>
          <cell r="Z2" t="str">
            <v>設計変更</v>
          </cell>
          <cell r="AA2" t="str">
            <v>予定価格</v>
          </cell>
          <cell r="AB2" t="str">
            <v>請負額</v>
          </cell>
          <cell r="AC2" t="str">
            <v>請負変更額</v>
          </cell>
          <cell r="AD2" t="str">
            <v>指名日</v>
          </cell>
          <cell r="AE2" t="str">
            <v>通知日</v>
          </cell>
          <cell r="AF2" t="str">
            <v>入札日時</v>
          </cell>
          <cell r="AG2" t="str">
            <v>入札会場</v>
          </cell>
          <cell r="AH2" t="str">
            <v>現説日</v>
          </cell>
          <cell r="AI2" t="str">
            <v>現説会場</v>
          </cell>
        </row>
        <row r="3">
          <cell r="B3">
            <v>1</v>
          </cell>
          <cell r="C3">
            <v>3</v>
          </cell>
          <cell r="D3">
            <v>2000</v>
          </cell>
          <cell r="E3">
            <v>1</v>
          </cell>
          <cell r="F3">
            <v>36634</v>
          </cell>
          <cell r="G3">
            <v>2010116</v>
          </cell>
          <cell r="H3">
            <v>1</v>
          </cell>
          <cell r="I3" t="str">
            <v>平成１２年度第二工業用水道水質改良施設点検業務委託</v>
          </cell>
          <cell r="J3">
            <v>3</v>
          </cell>
          <cell r="K3">
            <v>17</v>
          </cell>
          <cell r="L3">
            <v>3</v>
          </cell>
          <cell r="N3" t="str">
            <v>山代町第二工業用水道</v>
          </cell>
          <cell r="O3">
            <v>36641</v>
          </cell>
          <cell r="P3">
            <v>32588</v>
          </cell>
          <cell r="R3">
            <v>2</v>
          </cell>
          <cell r="S3">
            <v>1</v>
          </cell>
          <cell r="T3">
            <v>2</v>
          </cell>
          <cell r="U3" t="str">
            <v>ｵﾙ01</v>
          </cell>
          <cell r="V3" t="str">
            <v>オルガノ㈱　福岡支店</v>
          </cell>
          <cell r="W3" t="str">
            <v>福岡市中央区白金1-17-8 FS21ビル</v>
          </cell>
          <cell r="X3" t="str">
            <v>支店長　朝倉　　充郎</v>
          </cell>
          <cell r="Y3">
            <v>1450050</v>
          </cell>
          <cell r="AA3">
            <v>1443750</v>
          </cell>
          <cell r="AB3">
            <v>1365000</v>
          </cell>
          <cell r="AD3">
            <v>36633</v>
          </cell>
          <cell r="AE3">
            <v>36634</v>
          </cell>
          <cell r="AF3">
            <v>36640.500011574077</v>
          </cell>
        </row>
        <row r="4">
          <cell r="B4">
            <v>2</v>
          </cell>
          <cell r="C4">
            <v>3</v>
          </cell>
          <cell r="D4">
            <v>2000</v>
          </cell>
          <cell r="E4">
            <v>2</v>
          </cell>
          <cell r="F4">
            <v>36635</v>
          </cell>
          <cell r="G4">
            <v>4013416</v>
          </cell>
          <cell r="H4">
            <v>1</v>
          </cell>
          <cell r="I4" t="str">
            <v>平成１２年度伊万里市水源調査事業木須川水文調査業務委託</v>
          </cell>
          <cell r="J4">
            <v>4</v>
          </cell>
          <cell r="K4">
            <v>45</v>
          </cell>
          <cell r="L4">
            <v>3</v>
          </cell>
          <cell r="N4" t="str">
            <v>木須町</v>
          </cell>
          <cell r="O4">
            <v>36643</v>
          </cell>
          <cell r="P4">
            <v>32588</v>
          </cell>
          <cell r="R4">
            <v>1</v>
          </cell>
          <cell r="S4">
            <v>1</v>
          </cell>
          <cell r="T4">
            <v>2</v>
          </cell>
          <cell r="U4" t="str">
            <v>ﾆﾂ02</v>
          </cell>
          <cell r="V4" t="str">
            <v>㈱日新技術コンサルタント</v>
          </cell>
          <cell r="W4" t="str">
            <v>伊万里市大川町大川野1634-1</v>
          </cell>
          <cell r="X4" t="str">
            <v>代表取締役　畑山　尚正</v>
          </cell>
          <cell r="Y4">
            <v>1170750</v>
          </cell>
          <cell r="AA4">
            <v>1170750</v>
          </cell>
          <cell r="AB4">
            <v>1050000</v>
          </cell>
          <cell r="AD4">
            <v>36633</v>
          </cell>
          <cell r="AE4">
            <v>36637</v>
          </cell>
          <cell r="AF4">
            <v>36643.583344907405</v>
          </cell>
          <cell r="AG4" t="str">
            <v>水道部会議室</v>
          </cell>
        </row>
        <row r="5">
          <cell r="B5">
            <v>3</v>
          </cell>
          <cell r="C5">
            <v>3</v>
          </cell>
          <cell r="D5">
            <v>2000</v>
          </cell>
          <cell r="E5">
            <v>3</v>
          </cell>
          <cell r="F5">
            <v>36635</v>
          </cell>
          <cell r="G5">
            <v>4013416</v>
          </cell>
          <cell r="H5">
            <v>1</v>
          </cell>
          <cell r="I5" t="str">
            <v>平成１２年度伊万里市水源調査事業水位計点検業務委託</v>
          </cell>
          <cell r="J5">
            <v>4</v>
          </cell>
          <cell r="K5">
            <v>45</v>
          </cell>
          <cell r="L5">
            <v>1</v>
          </cell>
          <cell r="N5" t="str">
            <v>木須町</v>
          </cell>
          <cell r="O5">
            <v>36643</v>
          </cell>
          <cell r="P5">
            <v>32588</v>
          </cell>
          <cell r="R5">
            <v>2</v>
          </cell>
          <cell r="S5">
            <v>1</v>
          </cell>
          <cell r="T5">
            <v>2</v>
          </cell>
          <cell r="U5" t="str">
            <v>ｾｲ07</v>
          </cell>
          <cell r="V5" t="str">
            <v>精密舎佐賀㈱</v>
          </cell>
          <cell r="W5" t="str">
            <v>佐賀市卸本町6-30</v>
          </cell>
          <cell r="X5" t="str">
            <v>代表取締役　森永　康昭</v>
          </cell>
          <cell r="Y5">
            <v>471450</v>
          </cell>
          <cell r="AA5">
            <v>471450</v>
          </cell>
          <cell r="AB5">
            <v>468300</v>
          </cell>
          <cell r="AD5">
            <v>36633</v>
          </cell>
          <cell r="AE5">
            <v>36637</v>
          </cell>
          <cell r="AF5">
            <v>36643.500011574077</v>
          </cell>
        </row>
        <row r="6">
          <cell r="B6">
            <v>4</v>
          </cell>
          <cell r="C6">
            <v>3</v>
          </cell>
          <cell r="D6">
            <v>2000</v>
          </cell>
          <cell r="E6">
            <v>4</v>
          </cell>
          <cell r="F6">
            <v>36626</v>
          </cell>
          <cell r="G6">
            <v>4013316</v>
          </cell>
          <cell r="H6">
            <v>1</v>
          </cell>
          <cell r="I6" t="str">
            <v>平成１２年度第３工業用水道都川内ダム定礎式会場設営業務委託</v>
          </cell>
          <cell r="J6">
            <v>4</v>
          </cell>
          <cell r="K6">
            <v>51</v>
          </cell>
          <cell r="L6">
            <v>3</v>
          </cell>
          <cell r="N6" t="str">
            <v>大坪町</v>
          </cell>
          <cell r="O6">
            <v>36633</v>
          </cell>
          <cell r="P6">
            <v>36636</v>
          </cell>
          <cell r="R6">
            <v>2</v>
          </cell>
          <cell r="S6">
            <v>1</v>
          </cell>
          <cell r="T6">
            <v>2</v>
          </cell>
          <cell r="U6" t="str">
            <v>ﾀｲ17</v>
          </cell>
          <cell r="V6" t="str">
            <v>㈱タイヨーサービス</v>
          </cell>
          <cell r="W6" t="str">
            <v>福岡県福岡市博多区博多駅南3-12-5</v>
          </cell>
          <cell r="X6" t="str">
            <v>代表取締役　宮原　　正行</v>
          </cell>
          <cell r="Y6">
            <v>630000</v>
          </cell>
          <cell r="AA6">
            <v>630000</v>
          </cell>
          <cell r="AB6">
            <v>630000</v>
          </cell>
          <cell r="AD6">
            <v>36626</v>
          </cell>
          <cell r="AE6">
            <v>36626</v>
          </cell>
          <cell r="AF6">
            <v>36633.500011574077</v>
          </cell>
        </row>
        <row r="7">
          <cell r="B7">
            <v>5</v>
          </cell>
          <cell r="C7">
            <v>3</v>
          </cell>
          <cell r="D7">
            <v>2000</v>
          </cell>
          <cell r="E7">
            <v>5</v>
          </cell>
          <cell r="F7">
            <v>36656</v>
          </cell>
          <cell r="G7">
            <v>4010116</v>
          </cell>
          <cell r="H7">
            <v>1</v>
          </cell>
          <cell r="I7" t="str">
            <v>平成１２年度第１工業用水道水質改良施設設計業務委託</v>
          </cell>
          <cell r="J7">
            <v>4</v>
          </cell>
          <cell r="K7">
            <v>35</v>
          </cell>
          <cell r="L7">
            <v>3</v>
          </cell>
          <cell r="N7" t="str">
            <v>東山代町長浜</v>
          </cell>
          <cell r="O7">
            <v>36665</v>
          </cell>
          <cell r="P7">
            <v>36756</v>
          </cell>
          <cell r="R7">
            <v>1</v>
          </cell>
          <cell r="S7">
            <v>1</v>
          </cell>
          <cell r="T7">
            <v>2</v>
          </cell>
          <cell r="U7" t="str">
            <v>ﾆﾎ08</v>
          </cell>
          <cell r="V7" t="str">
            <v>日本上下水道設計㈱　福岡事務所</v>
          </cell>
          <cell r="W7" t="str">
            <v>福岡市博多区博多駅前3-2-1</v>
          </cell>
          <cell r="X7" t="str">
            <v>事務所長　　吉崎　禮悟</v>
          </cell>
          <cell r="Y7">
            <v>4785900</v>
          </cell>
          <cell r="AA7">
            <v>4756500</v>
          </cell>
          <cell r="AB7">
            <v>4410000</v>
          </cell>
          <cell r="AD7">
            <v>36626</v>
          </cell>
          <cell r="AE7">
            <v>36657</v>
          </cell>
          <cell r="AF7">
            <v>36664.583344907405</v>
          </cell>
          <cell r="AG7" t="str">
            <v>水道部会議室</v>
          </cell>
        </row>
        <row r="8">
          <cell r="B8">
            <v>6</v>
          </cell>
          <cell r="C8">
            <v>3</v>
          </cell>
          <cell r="D8">
            <v>2000</v>
          </cell>
          <cell r="E8">
            <v>6</v>
          </cell>
          <cell r="F8">
            <v>36640</v>
          </cell>
          <cell r="G8">
            <v>2010119</v>
          </cell>
          <cell r="H8">
            <v>1</v>
          </cell>
          <cell r="I8" t="str">
            <v>平成１２年度第２工業用水道水質改良施設保安フィルター取替工事</v>
          </cell>
          <cell r="J8">
            <v>3</v>
          </cell>
          <cell r="K8">
            <v>17</v>
          </cell>
          <cell r="L8">
            <v>2</v>
          </cell>
          <cell r="N8" t="str">
            <v>山代町楠久第２工業用水道</v>
          </cell>
          <cell r="O8">
            <v>36644</v>
          </cell>
          <cell r="P8">
            <v>36665</v>
          </cell>
          <cell r="R8">
            <v>2</v>
          </cell>
          <cell r="S8">
            <v>1</v>
          </cell>
          <cell r="T8">
            <v>2</v>
          </cell>
          <cell r="U8" t="str">
            <v>ｵﾙ01</v>
          </cell>
          <cell r="V8" t="str">
            <v>オルガノ㈱　福岡支店</v>
          </cell>
          <cell r="W8" t="str">
            <v>福岡市中央区白金1-17-8 FS21ビル</v>
          </cell>
          <cell r="X8" t="str">
            <v>支店長　朝倉　　充郎</v>
          </cell>
          <cell r="Y8">
            <v>2542050</v>
          </cell>
          <cell r="AA8">
            <v>2542050</v>
          </cell>
          <cell r="AB8">
            <v>2467500</v>
          </cell>
          <cell r="AD8">
            <v>36640</v>
          </cell>
          <cell r="AE8">
            <v>36641</v>
          </cell>
          <cell r="AF8">
            <v>36644.500011574077</v>
          </cell>
        </row>
        <row r="9">
          <cell r="B9">
            <v>7</v>
          </cell>
          <cell r="C9">
            <v>3</v>
          </cell>
          <cell r="D9">
            <v>2000</v>
          </cell>
          <cell r="E9">
            <v>7</v>
          </cell>
          <cell r="F9">
            <v>36665</v>
          </cell>
          <cell r="G9">
            <v>4010420</v>
          </cell>
          <cell r="H9">
            <v>1</v>
          </cell>
          <cell r="I9" t="str">
            <v>平成１２年度第１工業用水道配水管布設（第１工区）工事</v>
          </cell>
          <cell r="J9">
            <v>4</v>
          </cell>
          <cell r="K9">
            <v>35</v>
          </cell>
          <cell r="L9">
            <v>1</v>
          </cell>
          <cell r="N9" t="str">
            <v>東山代町長浜</v>
          </cell>
          <cell r="O9">
            <v>36682</v>
          </cell>
          <cell r="P9">
            <v>36724</v>
          </cell>
          <cell r="Q9">
            <v>36756</v>
          </cell>
          <cell r="R9">
            <v>1</v>
          </cell>
          <cell r="S9">
            <v>1</v>
          </cell>
          <cell r="T9">
            <v>1</v>
          </cell>
          <cell r="U9" t="str">
            <v>ｸﾎ01</v>
          </cell>
          <cell r="V9" t="str">
            <v>㈲久保設備</v>
          </cell>
          <cell r="W9" t="str">
            <v>伊万里市山代町立岩79-6</v>
          </cell>
          <cell r="X9" t="str">
            <v>代表取締役　久保　義宣</v>
          </cell>
          <cell r="Y9">
            <v>3828300</v>
          </cell>
          <cell r="Z9">
            <v>3993150</v>
          </cell>
          <cell r="AA9">
            <v>3828300</v>
          </cell>
          <cell r="AB9">
            <v>3675000</v>
          </cell>
          <cell r="AC9">
            <v>3832500</v>
          </cell>
          <cell r="AD9">
            <v>36661</v>
          </cell>
          <cell r="AE9">
            <v>36668</v>
          </cell>
          <cell r="AF9">
            <v>36676.562511574077</v>
          </cell>
          <cell r="AG9" t="str">
            <v>水道部会議室</v>
          </cell>
          <cell r="AH9">
            <v>36669.562511574077</v>
          </cell>
          <cell r="AI9" t="str">
            <v>水道部会議室</v>
          </cell>
        </row>
        <row r="10">
          <cell r="B10">
            <v>8</v>
          </cell>
          <cell r="C10">
            <v>3</v>
          </cell>
          <cell r="D10">
            <v>2000</v>
          </cell>
          <cell r="E10">
            <v>8</v>
          </cell>
          <cell r="F10">
            <v>36665</v>
          </cell>
          <cell r="G10">
            <v>2010416</v>
          </cell>
          <cell r="H10">
            <v>1</v>
          </cell>
          <cell r="I10" t="str">
            <v>平成１２年度第３工業用水道長浜浄水場・六仙寺ポンプ場植栽管理委託</v>
          </cell>
          <cell r="J10">
            <v>4</v>
          </cell>
          <cell r="K10">
            <v>35</v>
          </cell>
          <cell r="L10">
            <v>3</v>
          </cell>
          <cell r="N10" t="str">
            <v>大坪町六仙寺・東山代町長浜</v>
          </cell>
          <cell r="O10">
            <v>36678</v>
          </cell>
          <cell r="P10">
            <v>32583</v>
          </cell>
          <cell r="R10">
            <v>1</v>
          </cell>
          <cell r="S10">
            <v>1</v>
          </cell>
          <cell r="T10">
            <v>2</v>
          </cell>
          <cell r="U10" t="str">
            <v>ﾘﾖ01</v>
          </cell>
          <cell r="V10" t="str">
            <v>㈱緑花センター太陽園　</v>
          </cell>
          <cell r="W10" t="str">
            <v>伊万里市新天町781-2</v>
          </cell>
          <cell r="X10" t="str">
            <v>代表取締役　西田　達男</v>
          </cell>
          <cell r="Y10">
            <v>598500</v>
          </cell>
          <cell r="AA10">
            <v>598500</v>
          </cell>
          <cell r="AB10">
            <v>588000</v>
          </cell>
          <cell r="AD10">
            <v>36661</v>
          </cell>
          <cell r="AE10">
            <v>36668</v>
          </cell>
          <cell r="AF10">
            <v>36676.583344907405</v>
          </cell>
          <cell r="AG10" t="str">
            <v>水道部会議室</v>
          </cell>
        </row>
        <row r="11">
          <cell r="B11">
            <v>9</v>
          </cell>
          <cell r="C11">
            <v>1</v>
          </cell>
          <cell r="D11">
            <v>2000</v>
          </cell>
          <cell r="E11">
            <v>9</v>
          </cell>
          <cell r="F11">
            <v>36665</v>
          </cell>
          <cell r="G11">
            <v>2010219</v>
          </cell>
          <cell r="H11">
            <v>1</v>
          </cell>
          <cell r="I11" t="str">
            <v>平成１２年度無水源施設脇野ポンプ場水位調整弁修理工事</v>
          </cell>
          <cell r="J11">
            <v>3</v>
          </cell>
          <cell r="K11">
            <v>25</v>
          </cell>
          <cell r="L11">
            <v>2</v>
          </cell>
          <cell r="N11" t="str">
            <v>二里町大里</v>
          </cell>
          <cell r="O11">
            <v>36675</v>
          </cell>
          <cell r="P11">
            <v>36707</v>
          </cell>
          <cell r="R11">
            <v>2</v>
          </cell>
          <cell r="S11">
            <v>1</v>
          </cell>
          <cell r="T11">
            <v>2</v>
          </cell>
          <cell r="U11" t="str">
            <v>ﾓﾘ02</v>
          </cell>
          <cell r="V11" t="str">
            <v>㈱森田鉄工所　九州営業所</v>
          </cell>
          <cell r="W11" t="str">
            <v>福岡市中央区清川1-14-13</v>
          </cell>
          <cell r="X11" t="str">
            <v>所長　高木　敦</v>
          </cell>
          <cell r="Y11">
            <v>1013250</v>
          </cell>
          <cell r="AA11">
            <v>1013250</v>
          </cell>
          <cell r="AB11">
            <v>983850</v>
          </cell>
          <cell r="AD11">
            <v>36661</v>
          </cell>
          <cell r="AE11">
            <v>36668</v>
          </cell>
          <cell r="AF11">
            <v>36675.500011574077</v>
          </cell>
        </row>
        <row r="12">
          <cell r="B12">
            <v>10</v>
          </cell>
          <cell r="C12">
            <v>1</v>
          </cell>
          <cell r="D12">
            <v>2000</v>
          </cell>
          <cell r="E12">
            <v>10</v>
          </cell>
          <cell r="F12">
            <v>36671</v>
          </cell>
          <cell r="G12">
            <v>4010420</v>
          </cell>
          <cell r="H12">
            <v>1</v>
          </cell>
          <cell r="I12" t="str">
            <v>平成１２年度楠久線配水支管布設替工事</v>
          </cell>
          <cell r="J12">
            <v>2</v>
          </cell>
          <cell r="K12">
            <v>15</v>
          </cell>
          <cell r="L12">
            <v>3</v>
          </cell>
          <cell r="N12" t="str">
            <v>山代町楠久（穴岩）</v>
          </cell>
          <cell r="O12">
            <v>36690</v>
          </cell>
          <cell r="P12">
            <v>36830</v>
          </cell>
          <cell r="R12">
            <v>1</v>
          </cell>
          <cell r="S12">
            <v>1</v>
          </cell>
          <cell r="T12">
            <v>1</v>
          </cell>
          <cell r="U12" t="str">
            <v>ｶﾜ07</v>
          </cell>
          <cell r="V12" t="str">
            <v>川菱設備㈱</v>
          </cell>
          <cell r="W12" t="str">
            <v>伊万里市二里町八谷搦112-23</v>
          </cell>
          <cell r="X12" t="str">
            <v>代表取締役　川原　丈司</v>
          </cell>
          <cell r="Y12">
            <v>5213250</v>
          </cell>
          <cell r="Z12">
            <v>5791800</v>
          </cell>
          <cell r="AA12">
            <v>5213250</v>
          </cell>
          <cell r="AB12">
            <v>5145000</v>
          </cell>
          <cell r="AC12">
            <v>5715150</v>
          </cell>
          <cell r="AD12">
            <v>36668</v>
          </cell>
          <cell r="AE12">
            <v>36675</v>
          </cell>
          <cell r="AF12">
            <v>36683.583344907405</v>
          </cell>
          <cell r="AG12" t="str">
            <v>水道部会議室</v>
          </cell>
          <cell r="AH12">
            <v>36676.625011574077</v>
          </cell>
          <cell r="AI12" t="str">
            <v>水道部会議室</v>
          </cell>
        </row>
        <row r="13">
          <cell r="B13">
            <v>11</v>
          </cell>
          <cell r="C13">
            <v>1</v>
          </cell>
          <cell r="D13">
            <v>2000</v>
          </cell>
          <cell r="E13">
            <v>11</v>
          </cell>
          <cell r="F13">
            <v>36671</v>
          </cell>
          <cell r="G13">
            <v>4010420</v>
          </cell>
          <cell r="H13">
            <v>1</v>
          </cell>
          <cell r="I13" t="str">
            <v>平成１２年度鳴石線配水管布設替（１工区）工事</v>
          </cell>
          <cell r="J13">
            <v>2</v>
          </cell>
          <cell r="K13">
            <v>15</v>
          </cell>
          <cell r="L13">
            <v>3</v>
          </cell>
          <cell r="N13" t="str">
            <v>山代町鳴石</v>
          </cell>
          <cell r="O13">
            <v>36690</v>
          </cell>
          <cell r="P13">
            <v>36830</v>
          </cell>
          <cell r="R13">
            <v>1</v>
          </cell>
          <cell r="S13">
            <v>1</v>
          </cell>
          <cell r="T13">
            <v>1</v>
          </cell>
          <cell r="U13" t="str">
            <v>ｾｲ04</v>
          </cell>
          <cell r="V13" t="str">
            <v>㈲西部施設</v>
          </cell>
          <cell r="W13" t="str">
            <v>伊万里市立花町2297-6</v>
          </cell>
          <cell r="X13" t="str">
            <v>代表取締役　尾形　武彦</v>
          </cell>
          <cell r="Y13">
            <v>6612900</v>
          </cell>
          <cell r="Z13">
            <v>7672350</v>
          </cell>
          <cell r="AA13">
            <v>6612900</v>
          </cell>
          <cell r="AB13">
            <v>6562500</v>
          </cell>
          <cell r="AC13">
            <v>7613550</v>
          </cell>
          <cell r="AD13">
            <v>36668</v>
          </cell>
          <cell r="AE13">
            <v>36675</v>
          </cell>
          <cell r="AF13">
            <v>36683.583344907405</v>
          </cell>
          <cell r="AG13" t="str">
            <v>水道部会議室</v>
          </cell>
          <cell r="AH13">
            <v>36676.625011574077</v>
          </cell>
          <cell r="AI13" t="str">
            <v>水道部会議室</v>
          </cell>
        </row>
        <row r="14">
          <cell r="B14">
            <v>12</v>
          </cell>
          <cell r="C14">
            <v>1</v>
          </cell>
          <cell r="D14">
            <v>2000</v>
          </cell>
          <cell r="E14">
            <v>12</v>
          </cell>
          <cell r="F14">
            <v>36671</v>
          </cell>
          <cell r="G14">
            <v>4010420</v>
          </cell>
          <cell r="H14">
            <v>1</v>
          </cell>
          <cell r="I14" t="str">
            <v>平成１２年度鳴石線配水管布設替（２工区）工事</v>
          </cell>
          <cell r="J14">
            <v>2</v>
          </cell>
          <cell r="K14">
            <v>15</v>
          </cell>
          <cell r="L14">
            <v>3</v>
          </cell>
          <cell r="N14" t="str">
            <v>山代町鳴石</v>
          </cell>
          <cell r="O14">
            <v>36690</v>
          </cell>
          <cell r="P14">
            <v>36830</v>
          </cell>
          <cell r="R14">
            <v>1</v>
          </cell>
          <cell r="S14">
            <v>1</v>
          </cell>
          <cell r="T14">
            <v>1</v>
          </cell>
          <cell r="U14" t="str">
            <v>ﾐｽ01</v>
          </cell>
          <cell r="V14" t="str">
            <v>瑞穂設備㈱</v>
          </cell>
          <cell r="W14" t="str">
            <v>伊万里市二里町大里甲2309-1</v>
          </cell>
          <cell r="X14" t="str">
            <v>代表取締役　岩野　眞瑩</v>
          </cell>
          <cell r="Y14">
            <v>6681150</v>
          </cell>
          <cell r="Z14">
            <v>6873300</v>
          </cell>
          <cell r="AA14">
            <v>6681150</v>
          </cell>
          <cell r="AB14">
            <v>6405000</v>
          </cell>
          <cell r="AC14">
            <v>6588750</v>
          </cell>
          <cell r="AD14">
            <v>36668</v>
          </cell>
          <cell r="AE14">
            <v>36675</v>
          </cell>
          <cell r="AF14">
            <v>36683.583344907405</v>
          </cell>
          <cell r="AG14" t="str">
            <v>水道部会議室</v>
          </cell>
          <cell r="AH14">
            <v>36676.625011574077</v>
          </cell>
          <cell r="AI14" t="str">
            <v>水道部会議室</v>
          </cell>
        </row>
        <row r="15">
          <cell r="B15">
            <v>13</v>
          </cell>
          <cell r="C15">
            <v>1</v>
          </cell>
          <cell r="D15">
            <v>2000</v>
          </cell>
          <cell r="E15">
            <v>13</v>
          </cell>
          <cell r="F15">
            <v>36692</v>
          </cell>
          <cell r="G15">
            <v>4010420</v>
          </cell>
          <cell r="H15">
            <v>1</v>
          </cell>
          <cell r="I15" t="str">
            <v>平成１２年度都市計画街路（立花台・川東線）整備に伴う立花台線配水支管移設工事</v>
          </cell>
          <cell r="J15">
            <v>2</v>
          </cell>
          <cell r="K15">
            <v>18</v>
          </cell>
          <cell r="L15">
            <v>1</v>
          </cell>
          <cell r="N15" t="str">
            <v>立花台３区</v>
          </cell>
          <cell r="O15">
            <v>36697</v>
          </cell>
          <cell r="P15">
            <v>36728</v>
          </cell>
          <cell r="R15">
            <v>1</v>
          </cell>
          <cell r="S15">
            <v>1</v>
          </cell>
          <cell r="T15">
            <v>2</v>
          </cell>
          <cell r="U15" t="str">
            <v>ﾐﾅ02</v>
          </cell>
          <cell r="V15" t="str">
            <v>㈲ミナミ水工</v>
          </cell>
          <cell r="W15" t="str">
            <v>伊万里市南波多町井手野3892-2</v>
          </cell>
          <cell r="X15" t="str">
            <v>代表取締役　池田　悟</v>
          </cell>
          <cell r="Y15">
            <v>1068900</v>
          </cell>
          <cell r="Z15">
            <v>1475250</v>
          </cell>
          <cell r="AA15">
            <v>1068900</v>
          </cell>
          <cell r="AB15">
            <v>997500</v>
          </cell>
          <cell r="AC15">
            <v>1376550</v>
          </cell>
          <cell r="AD15">
            <v>36689</v>
          </cell>
          <cell r="AE15">
            <v>36693</v>
          </cell>
          <cell r="AF15">
            <v>36697.416678240741</v>
          </cell>
          <cell r="AG15" t="str">
            <v>水道部会議室</v>
          </cell>
        </row>
        <row r="16">
          <cell r="B16">
            <v>14</v>
          </cell>
          <cell r="C16">
            <v>1</v>
          </cell>
          <cell r="D16">
            <v>2000</v>
          </cell>
          <cell r="E16">
            <v>14</v>
          </cell>
          <cell r="F16">
            <v>36692</v>
          </cell>
          <cell r="G16">
            <v>4010420</v>
          </cell>
          <cell r="H16">
            <v>1</v>
          </cell>
          <cell r="I16" t="str">
            <v>平成１２年度木須崎橋改修工事に伴う漁港線配水管移設工事</v>
          </cell>
          <cell r="J16">
            <v>2</v>
          </cell>
          <cell r="K16">
            <v>18</v>
          </cell>
          <cell r="L16">
            <v>3</v>
          </cell>
          <cell r="N16" t="str">
            <v>木須町木須西</v>
          </cell>
          <cell r="O16">
            <v>36706</v>
          </cell>
          <cell r="P16">
            <v>36798</v>
          </cell>
          <cell r="Q16">
            <v>36917</v>
          </cell>
          <cell r="R16">
            <v>1</v>
          </cell>
          <cell r="S16">
            <v>1</v>
          </cell>
          <cell r="T16">
            <v>1</v>
          </cell>
          <cell r="U16" t="str">
            <v>ｶﾜ07</v>
          </cell>
          <cell r="V16" t="str">
            <v>川菱設備㈱</v>
          </cell>
          <cell r="W16" t="str">
            <v>伊万里市二里町八谷搦112-23</v>
          </cell>
          <cell r="X16" t="str">
            <v>代表取締役　川原　丈司</v>
          </cell>
          <cell r="Y16">
            <v>8983800</v>
          </cell>
          <cell r="AA16">
            <v>8983800</v>
          </cell>
          <cell r="AB16">
            <v>8610000</v>
          </cell>
          <cell r="AD16">
            <v>36689</v>
          </cell>
          <cell r="AE16">
            <v>36693</v>
          </cell>
          <cell r="AF16">
            <v>36700.416678240741</v>
          </cell>
          <cell r="AG16" t="str">
            <v>水道部会議室</v>
          </cell>
          <cell r="AH16">
            <v>36696.416678240741</v>
          </cell>
          <cell r="AI16" t="str">
            <v>水道部会議室</v>
          </cell>
        </row>
        <row r="17">
          <cell r="B17">
            <v>15</v>
          </cell>
          <cell r="C17">
            <v>1</v>
          </cell>
          <cell r="D17">
            <v>2000</v>
          </cell>
          <cell r="E17">
            <v>15</v>
          </cell>
          <cell r="F17">
            <v>36692</v>
          </cell>
          <cell r="G17">
            <v>4010420</v>
          </cell>
          <cell r="H17">
            <v>1</v>
          </cell>
          <cell r="I17" t="str">
            <v>平成１２年度漁港線（漁港）配水支管改良工事</v>
          </cell>
          <cell r="J17">
            <v>2</v>
          </cell>
          <cell r="K17">
            <v>18</v>
          </cell>
          <cell r="L17">
            <v>3</v>
          </cell>
          <cell r="N17" t="str">
            <v>瀬戸町漁港</v>
          </cell>
          <cell r="O17">
            <v>36706</v>
          </cell>
          <cell r="P17">
            <v>36871</v>
          </cell>
          <cell r="R17">
            <v>1</v>
          </cell>
          <cell r="S17">
            <v>1</v>
          </cell>
          <cell r="T17">
            <v>1</v>
          </cell>
          <cell r="U17" t="str">
            <v>ｱｲ01</v>
          </cell>
          <cell r="V17" t="str">
            <v>相生設備㈱</v>
          </cell>
          <cell r="W17" t="str">
            <v>伊万里市脇田町1204-5</v>
          </cell>
          <cell r="X17" t="str">
            <v>代表取締役　中倉　一昭</v>
          </cell>
          <cell r="Y17">
            <v>7881300</v>
          </cell>
          <cell r="Z17">
            <v>8397900</v>
          </cell>
          <cell r="AA17">
            <v>7881300</v>
          </cell>
          <cell r="AB17">
            <v>7875000</v>
          </cell>
          <cell r="AC17">
            <v>8390550</v>
          </cell>
          <cell r="AD17">
            <v>36689</v>
          </cell>
          <cell r="AE17">
            <v>36693</v>
          </cell>
          <cell r="AF17">
            <v>36700.416678240741</v>
          </cell>
          <cell r="AG17" t="str">
            <v>水道部会議室</v>
          </cell>
          <cell r="AH17">
            <v>36696.416678240741</v>
          </cell>
          <cell r="AI17" t="str">
            <v>水道部会議室</v>
          </cell>
        </row>
        <row r="18">
          <cell r="B18">
            <v>16</v>
          </cell>
          <cell r="C18">
            <v>1</v>
          </cell>
          <cell r="D18">
            <v>2000</v>
          </cell>
          <cell r="E18">
            <v>16</v>
          </cell>
          <cell r="F18">
            <v>36692</v>
          </cell>
          <cell r="G18">
            <v>4010420</v>
          </cell>
          <cell r="H18">
            <v>1</v>
          </cell>
          <cell r="I18" t="str">
            <v>平成１２年度脇野線（後川）配水支管改良工事</v>
          </cell>
          <cell r="J18">
            <v>2</v>
          </cell>
          <cell r="K18">
            <v>18</v>
          </cell>
          <cell r="L18">
            <v>1</v>
          </cell>
          <cell r="N18" t="str">
            <v>東山代町里（後川）</v>
          </cell>
          <cell r="O18">
            <v>36706</v>
          </cell>
          <cell r="P18">
            <v>36871</v>
          </cell>
          <cell r="R18">
            <v>1</v>
          </cell>
          <cell r="S18">
            <v>1</v>
          </cell>
          <cell r="T18">
            <v>1</v>
          </cell>
          <cell r="U18" t="str">
            <v>ｾｲ04</v>
          </cell>
          <cell r="V18" t="str">
            <v>㈲西部施設</v>
          </cell>
          <cell r="W18" t="str">
            <v>伊万里市立花町2297-6</v>
          </cell>
          <cell r="X18" t="str">
            <v>代表取締役　尾形　武彦</v>
          </cell>
          <cell r="Y18">
            <v>4812150</v>
          </cell>
          <cell r="Z18">
            <v>5587050</v>
          </cell>
          <cell r="AA18">
            <v>4812150</v>
          </cell>
          <cell r="AB18">
            <v>4725000</v>
          </cell>
          <cell r="AC18">
            <v>5485200</v>
          </cell>
          <cell r="AD18">
            <v>36689</v>
          </cell>
          <cell r="AE18">
            <v>36693</v>
          </cell>
          <cell r="AF18">
            <v>36700.437511574077</v>
          </cell>
          <cell r="AG18" t="str">
            <v>水道部会議室</v>
          </cell>
          <cell r="AH18">
            <v>36696.437511574077</v>
          </cell>
          <cell r="AI18" t="str">
            <v>水道部会議室</v>
          </cell>
        </row>
        <row r="19">
          <cell r="B19">
            <v>17</v>
          </cell>
          <cell r="C19">
            <v>3</v>
          </cell>
          <cell r="D19">
            <v>2000</v>
          </cell>
          <cell r="E19">
            <v>17</v>
          </cell>
          <cell r="F19">
            <v>36704</v>
          </cell>
          <cell r="G19">
            <v>4013320</v>
          </cell>
          <cell r="H19">
            <v>1</v>
          </cell>
          <cell r="I19" t="str">
            <v>平成１２年度伊万里市第３工業用水道事業導水管布設（第７－１工区）工事</v>
          </cell>
          <cell r="J19">
            <v>4</v>
          </cell>
          <cell r="K19">
            <v>45</v>
          </cell>
          <cell r="L19">
            <v>3</v>
          </cell>
          <cell r="N19" t="str">
            <v>東山代町長浜</v>
          </cell>
          <cell r="O19">
            <v>36721</v>
          </cell>
          <cell r="P19">
            <v>36798</v>
          </cell>
          <cell r="R19">
            <v>1</v>
          </cell>
          <cell r="S19">
            <v>1</v>
          </cell>
          <cell r="T19">
            <v>1</v>
          </cell>
          <cell r="U19" t="str">
            <v>ｶﾜ01</v>
          </cell>
          <cell r="V19" t="str">
            <v>川井産業㈱</v>
          </cell>
          <cell r="W19" t="str">
            <v>伊万里市新天町 619</v>
          </cell>
          <cell r="X19" t="str">
            <v>代表取締役　川井　真太郎</v>
          </cell>
          <cell r="Y19">
            <v>5541900</v>
          </cell>
          <cell r="Z19">
            <v>6666450</v>
          </cell>
          <cell r="AA19">
            <v>5541900</v>
          </cell>
          <cell r="AB19">
            <v>5460000</v>
          </cell>
          <cell r="AC19">
            <v>6567750</v>
          </cell>
          <cell r="AD19">
            <v>36696</v>
          </cell>
          <cell r="AE19">
            <v>36706</v>
          </cell>
          <cell r="AF19">
            <v>36717.562511574077</v>
          </cell>
          <cell r="AG19" t="str">
            <v>水道部会議室</v>
          </cell>
          <cell r="AH19">
            <v>36710.562511574077</v>
          </cell>
          <cell r="AI19" t="str">
            <v>水道部会議室</v>
          </cell>
        </row>
        <row r="20">
          <cell r="B20">
            <v>18</v>
          </cell>
          <cell r="C20">
            <v>2</v>
          </cell>
          <cell r="D20">
            <v>2000</v>
          </cell>
          <cell r="E20">
            <v>18</v>
          </cell>
          <cell r="F20">
            <v>36704</v>
          </cell>
          <cell r="G20">
            <v>4010220</v>
          </cell>
          <cell r="H20">
            <v>1</v>
          </cell>
          <cell r="I20" t="str">
            <v>平成１２年度大川簡易水道送水ポンプ取替工事</v>
          </cell>
          <cell r="J20">
            <v>3</v>
          </cell>
          <cell r="K20">
            <v>17</v>
          </cell>
          <cell r="L20">
            <v>3</v>
          </cell>
          <cell r="N20" t="str">
            <v>大川町大川簡易水道浄水場</v>
          </cell>
          <cell r="O20">
            <v>36718</v>
          </cell>
          <cell r="P20">
            <v>36798</v>
          </cell>
          <cell r="R20">
            <v>1</v>
          </cell>
          <cell r="S20">
            <v>1</v>
          </cell>
          <cell r="T20">
            <v>1</v>
          </cell>
          <cell r="U20" t="str">
            <v>ﾀｶ02</v>
          </cell>
          <cell r="V20" t="str">
            <v>㈲たかもり</v>
          </cell>
          <cell r="W20" t="str">
            <v>伊万里市波多津町辻 888</v>
          </cell>
          <cell r="X20" t="str">
            <v>代表取締役　高森　清一</v>
          </cell>
          <cell r="Y20">
            <v>3678150</v>
          </cell>
          <cell r="AA20">
            <v>3678150</v>
          </cell>
          <cell r="AB20">
            <v>3465000</v>
          </cell>
          <cell r="AD20">
            <v>36703</v>
          </cell>
          <cell r="AE20">
            <v>36705</v>
          </cell>
          <cell r="AF20">
            <v>36712.562511574077</v>
          </cell>
          <cell r="AG20" t="str">
            <v>水道部会議室</v>
          </cell>
        </row>
        <row r="21">
          <cell r="B21">
            <v>19</v>
          </cell>
          <cell r="C21">
            <v>1</v>
          </cell>
          <cell r="D21">
            <v>2000</v>
          </cell>
          <cell r="E21">
            <v>19</v>
          </cell>
          <cell r="F21">
            <v>36728</v>
          </cell>
          <cell r="G21">
            <v>4010420</v>
          </cell>
          <cell r="H21">
            <v>1</v>
          </cell>
          <cell r="I21" t="str">
            <v>平成１２年度川東線（川東橋）配水管改良工事</v>
          </cell>
          <cell r="J21">
            <v>2</v>
          </cell>
          <cell r="K21">
            <v>15</v>
          </cell>
          <cell r="L21">
            <v>3</v>
          </cell>
          <cell r="N21" t="str">
            <v>二里町川東（川東橋）</v>
          </cell>
          <cell r="O21">
            <v>36745</v>
          </cell>
          <cell r="P21">
            <v>36847</v>
          </cell>
          <cell r="Q21">
            <v>36861</v>
          </cell>
          <cell r="R21">
            <v>1</v>
          </cell>
          <cell r="S21">
            <v>1</v>
          </cell>
          <cell r="T21">
            <v>1</v>
          </cell>
          <cell r="U21" t="str">
            <v>ｸﾎ01</v>
          </cell>
          <cell r="V21" t="str">
            <v>㈲久保設備</v>
          </cell>
          <cell r="W21" t="str">
            <v>伊万里市山代町立岩79-6</v>
          </cell>
          <cell r="X21" t="str">
            <v>代表取締役　久保　義宣</v>
          </cell>
          <cell r="Y21">
            <v>19813500</v>
          </cell>
          <cell r="Z21">
            <v>23123100</v>
          </cell>
          <cell r="AA21">
            <v>19813500</v>
          </cell>
          <cell r="AB21">
            <v>19320000</v>
          </cell>
          <cell r="AC21">
            <v>22546650</v>
          </cell>
          <cell r="AD21">
            <v>36726</v>
          </cell>
          <cell r="AE21">
            <v>36732</v>
          </cell>
          <cell r="AF21">
            <v>36739.583344907405</v>
          </cell>
          <cell r="AG21" t="str">
            <v>水道部会議室</v>
          </cell>
          <cell r="AH21">
            <v>36733.583344907405</v>
          </cell>
          <cell r="AI21" t="str">
            <v>水道部会議室</v>
          </cell>
        </row>
        <row r="22">
          <cell r="B22">
            <v>20</v>
          </cell>
          <cell r="C22">
            <v>1</v>
          </cell>
          <cell r="D22">
            <v>2000</v>
          </cell>
          <cell r="E22">
            <v>20</v>
          </cell>
          <cell r="F22">
            <v>36728</v>
          </cell>
          <cell r="G22">
            <v>4010420</v>
          </cell>
          <cell r="H22">
            <v>1</v>
          </cell>
          <cell r="I22" t="str">
            <v>平成１２年度脇田線（明神橋）配水管改良工事</v>
          </cell>
          <cell r="J22">
            <v>2</v>
          </cell>
          <cell r="K22">
            <v>15</v>
          </cell>
          <cell r="L22">
            <v>1</v>
          </cell>
          <cell r="N22" t="str">
            <v>脇田町脇田（明神橋）</v>
          </cell>
          <cell r="O22">
            <v>36745</v>
          </cell>
          <cell r="P22">
            <v>36819</v>
          </cell>
          <cell r="Q22">
            <v>36910</v>
          </cell>
          <cell r="R22">
            <v>1</v>
          </cell>
          <cell r="S22">
            <v>1</v>
          </cell>
          <cell r="T22">
            <v>1</v>
          </cell>
          <cell r="U22" t="str">
            <v>ｶﾈ01</v>
          </cell>
          <cell r="V22" t="str">
            <v>㈲かねこ住設</v>
          </cell>
          <cell r="W22" t="str">
            <v>伊万里市東山代町長浜 2094-24</v>
          </cell>
          <cell r="X22" t="str">
            <v>代表取締役　金子　安雄</v>
          </cell>
          <cell r="Y22">
            <v>3764250</v>
          </cell>
          <cell r="AA22">
            <v>3764250</v>
          </cell>
          <cell r="AB22">
            <v>3360000</v>
          </cell>
          <cell r="AD22">
            <v>36724</v>
          </cell>
          <cell r="AE22">
            <v>36732</v>
          </cell>
          <cell r="AF22">
            <v>36739.604178240741</v>
          </cell>
          <cell r="AG22" t="str">
            <v>水道部会議室</v>
          </cell>
          <cell r="AH22">
            <v>36733.604178240741</v>
          </cell>
          <cell r="AI22" t="str">
            <v>水道部会議室</v>
          </cell>
        </row>
        <row r="23">
          <cell r="B23">
            <v>21</v>
          </cell>
          <cell r="C23">
            <v>1</v>
          </cell>
          <cell r="D23">
            <v>2000</v>
          </cell>
          <cell r="E23">
            <v>21</v>
          </cell>
          <cell r="F23">
            <v>36728</v>
          </cell>
          <cell r="G23">
            <v>4010420</v>
          </cell>
          <cell r="H23">
            <v>1</v>
          </cell>
          <cell r="I23" t="str">
            <v>平成１２年度新天町線配水支管改良工事</v>
          </cell>
          <cell r="J23">
            <v>2</v>
          </cell>
          <cell r="K23">
            <v>15</v>
          </cell>
          <cell r="L23">
            <v>1</v>
          </cell>
          <cell r="N23" t="str">
            <v>新天町２区</v>
          </cell>
          <cell r="O23">
            <v>36740</v>
          </cell>
          <cell r="P23">
            <v>36868</v>
          </cell>
          <cell r="R23">
            <v>1</v>
          </cell>
          <cell r="S23">
            <v>1</v>
          </cell>
          <cell r="T23">
            <v>2</v>
          </cell>
          <cell r="U23" t="str">
            <v>ﾐﾅ02</v>
          </cell>
          <cell r="V23" t="str">
            <v>㈲ミナミ水工</v>
          </cell>
          <cell r="W23" t="str">
            <v>伊万里市南波多町井手野3892-2</v>
          </cell>
          <cell r="X23" t="str">
            <v>代表取締役　池田　悟</v>
          </cell>
          <cell r="Y23">
            <v>2649150</v>
          </cell>
          <cell r="Z23">
            <v>2617650</v>
          </cell>
          <cell r="AA23">
            <v>2649150</v>
          </cell>
          <cell r="AB23">
            <v>2467500</v>
          </cell>
          <cell r="AC23">
            <v>2438100</v>
          </cell>
          <cell r="AD23">
            <v>36724</v>
          </cell>
          <cell r="AE23">
            <v>36732</v>
          </cell>
          <cell r="AF23">
            <v>36739.604178240741</v>
          </cell>
          <cell r="AG23" t="str">
            <v>水道部会議室</v>
          </cell>
          <cell r="AH23">
            <v>36733.604178240741</v>
          </cell>
          <cell r="AI23" t="str">
            <v>水道部会議室</v>
          </cell>
        </row>
        <row r="24">
          <cell r="B24">
            <v>22</v>
          </cell>
          <cell r="C24">
            <v>1</v>
          </cell>
          <cell r="D24">
            <v>2000</v>
          </cell>
          <cell r="E24">
            <v>22</v>
          </cell>
          <cell r="F24">
            <v>36728</v>
          </cell>
          <cell r="G24">
            <v>4010220</v>
          </cell>
          <cell r="H24">
            <v>1</v>
          </cell>
          <cell r="I24" t="str">
            <v>平成１２年度有田川浄水場改修事業取水ポンプ場受変電設備更新工事</v>
          </cell>
          <cell r="J24">
            <v>3</v>
          </cell>
          <cell r="K24">
            <v>25</v>
          </cell>
          <cell r="L24">
            <v>3</v>
          </cell>
          <cell r="N24" t="str">
            <v>二里町大里</v>
          </cell>
          <cell r="O24">
            <v>36755</v>
          </cell>
          <cell r="P24">
            <v>36971</v>
          </cell>
          <cell r="R24">
            <v>1</v>
          </cell>
          <cell r="S24">
            <v>1</v>
          </cell>
          <cell r="T24">
            <v>1</v>
          </cell>
          <cell r="U24" t="str">
            <v>ﾐﾂ05</v>
          </cell>
          <cell r="V24" t="str">
            <v>三菱電機㈱　九州支社</v>
          </cell>
          <cell r="W24" t="str">
            <v>福岡市中央区天神2-12-1</v>
          </cell>
          <cell r="X24" t="str">
            <v>支社長　宮﨑　博</v>
          </cell>
          <cell r="Y24">
            <v>67634700</v>
          </cell>
          <cell r="AA24">
            <v>67634700</v>
          </cell>
          <cell r="AB24">
            <v>66150000</v>
          </cell>
          <cell r="AD24">
            <v>36714</v>
          </cell>
          <cell r="AE24">
            <v>36734</v>
          </cell>
          <cell r="AF24">
            <v>36749.583344907405</v>
          </cell>
          <cell r="AG24" t="str">
            <v>水道部会議室</v>
          </cell>
          <cell r="AH24">
            <v>36740.583344907405</v>
          </cell>
          <cell r="AI24" t="str">
            <v>有田川浄水場</v>
          </cell>
        </row>
        <row r="25">
          <cell r="B25">
            <v>23</v>
          </cell>
          <cell r="C25">
            <v>1</v>
          </cell>
          <cell r="D25">
            <v>2000</v>
          </cell>
          <cell r="E25">
            <v>23</v>
          </cell>
          <cell r="F25">
            <v>36728</v>
          </cell>
          <cell r="G25">
            <v>4010220</v>
          </cell>
          <cell r="H25">
            <v>1</v>
          </cell>
          <cell r="I25" t="str">
            <v>平成１２年度有田川浄水場改修事業電気設備更新工事</v>
          </cell>
          <cell r="J25">
            <v>3</v>
          </cell>
          <cell r="K25">
            <v>25</v>
          </cell>
          <cell r="L25">
            <v>3</v>
          </cell>
          <cell r="N25" t="str">
            <v>二里町大里</v>
          </cell>
          <cell r="O25">
            <v>36755</v>
          </cell>
          <cell r="P25">
            <v>36971</v>
          </cell>
          <cell r="R25">
            <v>1</v>
          </cell>
          <cell r="S25">
            <v>1</v>
          </cell>
          <cell r="T25">
            <v>1</v>
          </cell>
          <cell r="U25" t="str">
            <v>ﾐﾂ05</v>
          </cell>
          <cell r="V25" t="str">
            <v>三菱電機㈱　九州支社</v>
          </cell>
          <cell r="W25" t="str">
            <v>福岡市中央区天神2-12-1</v>
          </cell>
          <cell r="X25" t="str">
            <v>支社長　宮﨑　博</v>
          </cell>
          <cell r="Y25">
            <v>67847850</v>
          </cell>
          <cell r="AA25">
            <v>67847850</v>
          </cell>
          <cell r="AB25">
            <v>67200000</v>
          </cell>
          <cell r="AD25">
            <v>36714</v>
          </cell>
          <cell r="AE25">
            <v>36734</v>
          </cell>
          <cell r="AF25">
            <v>36749.583344907405</v>
          </cell>
          <cell r="AG25" t="str">
            <v>水道部会議室</v>
          </cell>
          <cell r="AH25">
            <v>36740.583344907405</v>
          </cell>
          <cell r="AI25" t="str">
            <v>有田川浄水場</v>
          </cell>
        </row>
        <row r="26">
          <cell r="B26">
            <v>24</v>
          </cell>
          <cell r="C26">
            <v>1</v>
          </cell>
          <cell r="D26">
            <v>2000</v>
          </cell>
          <cell r="E26">
            <v>24</v>
          </cell>
          <cell r="F26">
            <v>36741</v>
          </cell>
          <cell r="G26">
            <v>4010220</v>
          </cell>
          <cell r="H26">
            <v>1</v>
          </cell>
          <cell r="I26" t="str">
            <v>平成１２年度有田川浄水場改修事業第四拡沈殿池汚泥引抜設備工事</v>
          </cell>
          <cell r="J26">
            <v>3</v>
          </cell>
          <cell r="K26">
            <v>25</v>
          </cell>
          <cell r="L26">
            <v>3</v>
          </cell>
          <cell r="N26" t="str">
            <v>二里町大里</v>
          </cell>
          <cell r="O26">
            <v>36763</v>
          </cell>
          <cell r="P26">
            <v>36971</v>
          </cell>
          <cell r="R26">
            <v>1</v>
          </cell>
          <cell r="S26">
            <v>1</v>
          </cell>
          <cell r="T26">
            <v>1</v>
          </cell>
          <cell r="U26" t="str">
            <v>ｽｲ02</v>
          </cell>
          <cell r="V26" t="str">
            <v>水道機工㈱　福岡支店</v>
          </cell>
          <cell r="W26" t="str">
            <v>福岡市中央区天神2-14-8</v>
          </cell>
          <cell r="X26" t="str">
            <v>支店長　屋本　　啓</v>
          </cell>
          <cell r="Y26">
            <v>73737300</v>
          </cell>
          <cell r="AA26">
            <v>73737300</v>
          </cell>
          <cell r="AB26">
            <v>68250000</v>
          </cell>
          <cell r="AD26">
            <v>36740</v>
          </cell>
          <cell r="AE26">
            <v>36745</v>
          </cell>
          <cell r="AF26">
            <v>36759.583344907405</v>
          </cell>
          <cell r="AG26" t="str">
            <v>水道部会議室</v>
          </cell>
          <cell r="AH26">
            <v>36749.416678240741</v>
          </cell>
          <cell r="AI26" t="str">
            <v>有田川浄水場</v>
          </cell>
        </row>
        <row r="27">
          <cell r="B27">
            <v>25</v>
          </cell>
          <cell r="C27">
            <v>3</v>
          </cell>
          <cell r="D27">
            <v>2000</v>
          </cell>
          <cell r="E27">
            <v>25</v>
          </cell>
          <cell r="F27">
            <v>36741</v>
          </cell>
          <cell r="G27">
            <v>4010420</v>
          </cell>
          <cell r="H27">
            <v>1</v>
          </cell>
          <cell r="I27" t="str">
            <v>平成１２年度伊万里市第１工業用水道配水管布設（第３工区）工事</v>
          </cell>
          <cell r="J27">
            <v>4</v>
          </cell>
          <cell r="K27">
            <v>45</v>
          </cell>
          <cell r="L27">
            <v>3</v>
          </cell>
          <cell r="N27" t="str">
            <v>東山代町里</v>
          </cell>
          <cell r="O27">
            <v>36760</v>
          </cell>
          <cell r="P27">
            <v>36922</v>
          </cell>
          <cell r="R27">
            <v>1</v>
          </cell>
          <cell r="S27">
            <v>1</v>
          </cell>
          <cell r="T27">
            <v>1</v>
          </cell>
          <cell r="U27" t="str">
            <v>ｱｲ01</v>
          </cell>
          <cell r="V27" t="str">
            <v>相生設備㈱</v>
          </cell>
          <cell r="W27" t="str">
            <v>伊万里市脇田町1204-5</v>
          </cell>
          <cell r="X27" t="str">
            <v>代表取締役　中倉　一昭</v>
          </cell>
          <cell r="Y27">
            <v>26345550</v>
          </cell>
          <cell r="Z27">
            <v>30329250</v>
          </cell>
          <cell r="AA27">
            <v>26345550</v>
          </cell>
          <cell r="AB27">
            <v>26040000</v>
          </cell>
          <cell r="AC27">
            <v>29976450</v>
          </cell>
          <cell r="AD27">
            <v>36740</v>
          </cell>
          <cell r="AE27">
            <v>36745</v>
          </cell>
          <cell r="AF27">
            <v>36754.375011574077</v>
          </cell>
          <cell r="AG27" t="str">
            <v>水道部会議室</v>
          </cell>
          <cell r="AH27">
            <v>36748.583344907405</v>
          </cell>
          <cell r="AI27" t="str">
            <v>水道部会議室</v>
          </cell>
        </row>
        <row r="28">
          <cell r="B28">
            <v>26</v>
          </cell>
          <cell r="C28">
            <v>3</v>
          </cell>
          <cell r="D28">
            <v>2000</v>
          </cell>
          <cell r="E28">
            <v>26</v>
          </cell>
          <cell r="F28">
            <v>36741</v>
          </cell>
          <cell r="G28">
            <v>4013320</v>
          </cell>
          <cell r="H28">
            <v>1</v>
          </cell>
          <cell r="I28" t="str">
            <v>平成１２年度伊万里市第３工業用水道事業配水管布設（第８工区）工事</v>
          </cell>
          <cell r="J28">
            <v>4</v>
          </cell>
          <cell r="K28">
            <v>35</v>
          </cell>
          <cell r="L28">
            <v>3</v>
          </cell>
          <cell r="N28" t="str">
            <v>東山代町長浜</v>
          </cell>
          <cell r="O28">
            <v>36760</v>
          </cell>
          <cell r="P28">
            <v>36819</v>
          </cell>
          <cell r="Q28">
            <v>36850</v>
          </cell>
          <cell r="R28">
            <v>1</v>
          </cell>
          <cell r="S28">
            <v>1</v>
          </cell>
          <cell r="T28">
            <v>1</v>
          </cell>
          <cell r="U28" t="str">
            <v>ｲﾏ15</v>
          </cell>
          <cell r="V28" t="str">
            <v>㈱伊万里設備</v>
          </cell>
          <cell r="W28" t="str">
            <v>伊万里市新天町 538-7</v>
          </cell>
          <cell r="X28" t="str">
            <v>代表取締役　森　了</v>
          </cell>
          <cell r="Y28">
            <v>5703600</v>
          </cell>
          <cell r="Z28">
            <v>6411300</v>
          </cell>
          <cell r="AA28">
            <v>5703600</v>
          </cell>
          <cell r="AB28">
            <v>5670000</v>
          </cell>
          <cell r="AC28">
            <v>6373500</v>
          </cell>
          <cell r="AD28">
            <v>36738</v>
          </cell>
          <cell r="AE28">
            <v>36745</v>
          </cell>
          <cell r="AF28">
            <v>36754.375011574077</v>
          </cell>
          <cell r="AG28" t="str">
            <v>水道部会議室</v>
          </cell>
          <cell r="AH28">
            <v>36748.583344907405</v>
          </cell>
          <cell r="AI28" t="str">
            <v>水道部会議室</v>
          </cell>
        </row>
        <row r="29">
          <cell r="B29">
            <v>27</v>
          </cell>
          <cell r="C29">
            <v>3</v>
          </cell>
          <cell r="D29">
            <v>2000</v>
          </cell>
          <cell r="E29">
            <v>27</v>
          </cell>
          <cell r="F29">
            <v>36745</v>
          </cell>
          <cell r="G29">
            <v>4010120</v>
          </cell>
          <cell r="H29">
            <v>1</v>
          </cell>
          <cell r="I29" t="str">
            <v>平成１２年度第２工業用水道水質改良施設凝集ろ過器附帯設備取替工事</v>
          </cell>
          <cell r="J29">
            <v>3</v>
          </cell>
          <cell r="K29">
            <v>17</v>
          </cell>
          <cell r="L29">
            <v>3</v>
          </cell>
          <cell r="N29" t="str">
            <v>山代町第２工業用水道</v>
          </cell>
          <cell r="O29">
            <v>36759</v>
          </cell>
          <cell r="P29">
            <v>36830</v>
          </cell>
          <cell r="R29">
            <v>1</v>
          </cell>
          <cell r="S29">
            <v>1</v>
          </cell>
          <cell r="T29">
            <v>2</v>
          </cell>
          <cell r="U29" t="str">
            <v>ｵﾙ01</v>
          </cell>
          <cell r="V29" t="str">
            <v>オルガノ㈱　福岡支店</v>
          </cell>
          <cell r="W29" t="str">
            <v>福岡市中央区白金1-17-8</v>
          </cell>
          <cell r="X29" t="str">
            <v>支店長　朝倉　　充郎</v>
          </cell>
          <cell r="Y29">
            <v>2748900</v>
          </cell>
          <cell r="AA29">
            <v>2748900</v>
          </cell>
          <cell r="AB29">
            <v>2625000</v>
          </cell>
          <cell r="AD29">
            <v>36745</v>
          </cell>
          <cell r="AE29">
            <v>36746</v>
          </cell>
          <cell r="AF29">
            <v>36756.583344907405</v>
          </cell>
          <cell r="AG29" t="str">
            <v>水道部会議室</v>
          </cell>
          <cell r="AH29">
            <v>36749.437511574077</v>
          </cell>
          <cell r="AI29" t="str">
            <v>有田川浄水場</v>
          </cell>
        </row>
        <row r="30">
          <cell r="B30">
            <v>28</v>
          </cell>
          <cell r="C30">
            <v>1</v>
          </cell>
          <cell r="D30">
            <v>2000</v>
          </cell>
          <cell r="E30">
            <v>28</v>
          </cell>
          <cell r="F30">
            <v>36759</v>
          </cell>
          <cell r="G30">
            <v>4010420</v>
          </cell>
          <cell r="H30">
            <v>1</v>
          </cell>
          <cell r="I30" t="str">
            <v>平成１２年度二里線（作井手）配水支管布設替工事</v>
          </cell>
          <cell r="J30">
            <v>2</v>
          </cell>
          <cell r="K30">
            <v>18</v>
          </cell>
          <cell r="L30">
            <v>1</v>
          </cell>
          <cell r="N30" t="str">
            <v>二里町作井手</v>
          </cell>
          <cell r="O30">
            <v>36763</v>
          </cell>
          <cell r="P30">
            <v>36794</v>
          </cell>
          <cell r="R30">
            <v>1</v>
          </cell>
          <cell r="S30">
            <v>1</v>
          </cell>
          <cell r="T30">
            <v>2</v>
          </cell>
          <cell r="U30" t="str">
            <v>ﾔﾏ02</v>
          </cell>
          <cell r="V30" t="str">
            <v>㈲山口住設</v>
          </cell>
          <cell r="W30" t="str">
            <v>伊万里市二里町八谷搦34-1</v>
          </cell>
          <cell r="X30" t="str">
            <v>代表取締役　山口　勘一郎</v>
          </cell>
          <cell r="Y30">
            <v>1176000</v>
          </cell>
          <cell r="Z30">
            <v>1832250</v>
          </cell>
          <cell r="AA30">
            <v>1176000</v>
          </cell>
          <cell r="AB30">
            <v>1102500</v>
          </cell>
          <cell r="AC30">
            <v>1716750</v>
          </cell>
          <cell r="AD30">
            <v>36759</v>
          </cell>
          <cell r="AE30">
            <v>36760</v>
          </cell>
          <cell r="AF30">
            <v>36763.416678240741</v>
          </cell>
          <cell r="AG30" t="str">
            <v>水道部会議室</v>
          </cell>
        </row>
        <row r="31">
          <cell r="B31">
            <v>29</v>
          </cell>
          <cell r="C31">
            <v>3</v>
          </cell>
          <cell r="D31">
            <v>2000</v>
          </cell>
          <cell r="E31">
            <v>29</v>
          </cell>
          <cell r="F31">
            <v>36760</v>
          </cell>
          <cell r="G31">
            <v>4013320</v>
          </cell>
          <cell r="H31">
            <v>1</v>
          </cell>
          <cell r="I31" t="str">
            <v>平成１２年度伊万里市第３工業用水道事業導水ポンプ場電気計装設備工事</v>
          </cell>
          <cell r="J31">
            <v>4</v>
          </cell>
          <cell r="K31">
            <v>45</v>
          </cell>
          <cell r="L31">
            <v>3</v>
          </cell>
          <cell r="N31" t="str">
            <v>大坪町六仙寺</v>
          </cell>
          <cell r="O31">
            <v>36776</v>
          </cell>
          <cell r="P31">
            <v>36882</v>
          </cell>
          <cell r="R31">
            <v>1</v>
          </cell>
          <cell r="S31">
            <v>1</v>
          </cell>
          <cell r="T31">
            <v>1</v>
          </cell>
          <cell r="U31" t="str">
            <v>ﾒｲ02</v>
          </cell>
          <cell r="V31" t="str">
            <v>㈱明電舎　九州支店</v>
          </cell>
          <cell r="W31" t="str">
            <v>福岡市博多区渡辺通2-1-82</v>
          </cell>
          <cell r="X31" t="str">
            <v>支店長　龍　正男</v>
          </cell>
          <cell r="Y31">
            <v>9586500</v>
          </cell>
          <cell r="AA31">
            <v>9586500</v>
          </cell>
          <cell r="AB31">
            <v>9345000</v>
          </cell>
          <cell r="AD31">
            <v>36749</v>
          </cell>
          <cell r="AE31">
            <v>36762</v>
          </cell>
          <cell r="AF31">
            <v>36770.583344907405</v>
          </cell>
          <cell r="AG31" t="str">
            <v>水道部会議室</v>
          </cell>
          <cell r="AH31">
            <v>36766.583344907405</v>
          </cell>
          <cell r="AI31" t="str">
            <v>水道部会議室</v>
          </cell>
        </row>
        <row r="32">
          <cell r="B32">
            <v>30</v>
          </cell>
          <cell r="C32">
            <v>3</v>
          </cell>
          <cell r="D32">
            <v>2000</v>
          </cell>
          <cell r="E32">
            <v>30</v>
          </cell>
          <cell r="F32">
            <v>36760</v>
          </cell>
          <cell r="G32">
            <v>4013320</v>
          </cell>
          <cell r="H32">
            <v>1</v>
          </cell>
          <cell r="I32" t="str">
            <v>平成１２年度伊万里市第３工業用水道事業浄水場電気計装設備工事</v>
          </cell>
          <cell r="J32">
            <v>4</v>
          </cell>
          <cell r="K32">
            <v>45</v>
          </cell>
          <cell r="L32">
            <v>3</v>
          </cell>
          <cell r="N32" t="str">
            <v>東山代町長浜</v>
          </cell>
          <cell r="O32">
            <v>36776</v>
          </cell>
          <cell r="P32">
            <v>36922</v>
          </cell>
          <cell r="R32">
            <v>1</v>
          </cell>
          <cell r="S32">
            <v>1</v>
          </cell>
          <cell r="T32">
            <v>1</v>
          </cell>
          <cell r="U32" t="str">
            <v>ﾋﾀ02</v>
          </cell>
          <cell r="V32" t="str">
            <v>㈱日立製作所　九州支社</v>
          </cell>
          <cell r="W32" t="str">
            <v>福岡市早良区百道浜2-1-1</v>
          </cell>
          <cell r="X32" t="str">
            <v>支社長　市山　　信也</v>
          </cell>
          <cell r="Y32">
            <v>31657500</v>
          </cell>
          <cell r="AA32">
            <v>31657500</v>
          </cell>
          <cell r="AB32">
            <v>30975000</v>
          </cell>
          <cell r="AD32">
            <v>36755</v>
          </cell>
          <cell r="AE32">
            <v>36762</v>
          </cell>
          <cell r="AF32">
            <v>36770.583344907405</v>
          </cell>
          <cell r="AG32" t="str">
            <v>水道部会議室</v>
          </cell>
          <cell r="AH32">
            <v>36766.583344907405</v>
          </cell>
          <cell r="AI32" t="str">
            <v>水道部会議室</v>
          </cell>
        </row>
        <row r="33">
          <cell r="B33">
            <v>31</v>
          </cell>
          <cell r="C33">
            <v>3</v>
          </cell>
          <cell r="D33">
            <v>2000</v>
          </cell>
          <cell r="E33">
            <v>31</v>
          </cell>
          <cell r="F33">
            <v>36760</v>
          </cell>
          <cell r="G33">
            <v>4013320</v>
          </cell>
          <cell r="H33">
            <v>1</v>
          </cell>
          <cell r="I33" t="str">
            <v>平成１２年度伊万里市第３工業用水道事業導水・送水ポンプ機械設備工事</v>
          </cell>
          <cell r="J33">
            <v>4</v>
          </cell>
          <cell r="K33">
            <v>35</v>
          </cell>
          <cell r="L33">
            <v>3</v>
          </cell>
          <cell r="N33" t="str">
            <v>東山代町長浜外</v>
          </cell>
          <cell r="O33">
            <v>36776</v>
          </cell>
          <cell r="P33">
            <v>36882</v>
          </cell>
          <cell r="Q33">
            <v>36945</v>
          </cell>
          <cell r="R33">
            <v>1</v>
          </cell>
          <cell r="S33">
            <v>1</v>
          </cell>
          <cell r="T33">
            <v>1</v>
          </cell>
          <cell r="U33" t="str">
            <v>ﾐｿ01</v>
          </cell>
          <cell r="V33" t="str">
            <v>㈱ミゾタ</v>
          </cell>
          <cell r="W33" t="str">
            <v>佐賀市伊勢町15-1</v>
          </cell>
          <cell r="X33" t="str">
            <v>取締役社長　井田　出海</v>
          </cell>
          <cell r="Y33">
            <v>16947000</v>
          </cell>
          <cell r="Z33">
            <v>22370250</v>
          </cell>
          <cell r="AA33">
            <v>16947000</v>
          </cell>
          <cell r="AB33">
            <v>16800000</v>
          </cell>
          <cell r="AC33">
            <v>22176000</v>
          </cell>
          <cell r="AD33">
            <v>36755</v>
          </cell>
          <cell r="AE33">
            <v>36762</v>
          </cell>
          <cell r="AF33">
            <v>36770.604178240741</v>
          </cell>
          <cell r="AG33" t="str">
            <v>水道部会議室</v>
          </cell>
          <cell r="AH33">
            <v>36766.604178240741</v>
          </cell>
          <cell r="AI33" t="str">
            <v>水道部会議室</v>
          </cell>
        </row>
        <row r="34">
          <cell r="B34">
            <v>32</v>
          </cell>
          <cell r="C34">
            <v>3</v>
          </cell>
          <cell r="D34">
            <v>2000</v>
          </cell>
          <cell r="E34">
            <v>32</v>
          </cell>
          <cell r="F34">
            <v>36760</v>
          </cell>
          <cell r="G34">
            <v>4013320</v>
          </cell>
          <cell r="H34">
            <v>1</v>
          </cell>
          <cell r="I34" t="str">
            <v>平成１２年度伊万里市第３工業用水道事業浄水場排水処理機械設備工事</v>
          </cell>
          <cell r="J34">
            <v>4</v>
          </cell>
          <cell r="K34">
            <v>35</v>
          </cell>
          <cell r="L34">
            <v>3</v>
          </cell>
          <cell r="N34" t="str">
            <v>東山代町長浜</v>
          </cell>
          <cell r="O34">
            <v>36783</v>
          </cell>
          <cell r="P34">
            <v>36922</v>
          </cell>
          <cell r="Q34">
            <v>36973</v>
          </cell>
          <cell r="R34">
            <v>1</v>
          </cell>
          <cell r="S34">
            <v>1</v>
          </cell>
          <cell r="T34">
            <v>1</v>
          </cell>
          <cell r="U34" t="str">
            <v>ｲｼ07</v>
          </cell>
          <cell r="V34" t="str">
            <v>㈱石垣　九州支店</v>
          </cell>
          <cell r="W34" t="str">
            <v>福岡市博多区博多駅前1-9-3</v>
          </cell>
          <cell r="X34" t="str">
            <v>支店長　黒木　宏</v>
          </cell>
          <cell r="Y34">
            <v>120117900</v>
          </cell>
          <cell r="Z34">
            <v>134139600</v>
          </cell>
          <cell r="AA34">
            <v>120117900</v>
          </cell>
          <cell r="AB34">
            <v>115500000</v>
          </cell>
          <cell r="AC34">
            <v>128982000</v>
          </cell>
          <cell r="AD34">
            <v>36755</v>
          </cell>
          <cell r="AE34">
            <v>36762</v>
          </cell>
          <cell r="AF34">
            <v>36777.583344907405</v>
          </cell>
          <cell r="AG34" t="str">
            <v>水道部会議室</v>
          </cell>
          <cell r="AH34">
            <v>36766.625011574077</v>
          </cell>
          <cell r="AI34" t="str">
            <v>水道部会議室</v>
          </cell>
        </row>
        <row r="35">
          <cell r="B35">
            <v>33</v>
          </cell>
          <cell r="C35">
            <v>1</v>
          </cell>
          <cell r="D35">
            <v>2000</v>
          </cell>
          <cell r="E35">
            <v>33</v>
          </cell>
          <cell r="F35">
            <v>36766</v>
          </cell>
          <cell r="G35">
            <v>4010220</v>
          </cell>
          <cell r="H35">
            <v>1</v>
          </cell>
          <cell r="I35" t="str">
            <v>平成１２年度有田川浄水場第５拡ろ過池電動弁取替工事</v>
          </cell>
          <cell r="J35">
            <v>3</v>
          </cell>
          <cell r="K35">
            <v>25</v>
          </cell>
          <cell r="L35">
            <v>3</v>
          </cell>
          <cell r="N35" t="str">
            <v>二里町大里</v>
          </cell>
          <cell r="O35">
            <v>36780</v>
          </cell>
          <cell r="P35">
            <v>36882</v>
          </cell>
          <cell r="R35">
            <v>1</v>
          </cell>
          <cell r="S35">
            <v>1</v>
          </cell>
          <cell r="T35">
            <v>1</v>
          </cell>
          <cell r="U35" t="str">
            <v>ｸﾎ01</v>
          </cell>
          <cell r="V35" t="str">
            <v>㈲久保設備</v>
          </cell>
          <cell r="W35" t="str">
            <v>伊万里市山代町立岩79-6</v>
          </cell>
          <cell r="X35" t="str">
            <v>代表取締役　久保　義宣</v>
          </cell>
          <cell r="Y35">
            <v>4845750</v>
          </cell>
          <cell r="AA35">
            <v>4845750</v>
          </cell>
          <cell r="AB35">
            <v>4515000</v>
          </cell>
          <cell r="AD35">
            <v>36759</v>
          </cell>
          <cell r="AE35">
            <v>36767</v>
          </cell>
          <cell r="AF35">
            <v>36774.583344907405</v>
          </cell>
          <cell r="AG35" t="str">
            <v>水道部会議室</v>
          </cell>
        </row>
        <row r="36">
          <cell r="B36">
            <v>34</v>
          </cell>
          <cell r="C36">
            <v>1</v>
          </cell>
          <cell r="D36">
            <v>2000</v>
          </cell>
          <cell r="E36">
            <v>34</v>
          </cell>
          <cell r="F36">
            <v>36766</v>
          </cell>
          <cell r="G36">
            <v>4010420</v>
          </cell>
          <cell r="H36">
            <v>1</v>
          </cell>
          <cell r="I36" t="str">
            <v>平成１２年度長浜線配水支管改良工事</v>
          </cell>
          <cell r="J36">
            <v>2</v>
          </cell>
          <cell r="K36">
            <v>18</v>
          </cell>
          <cell r="L36">
            <v>1</v>
          </cell>
          <cell r="N36" t="str">
            <v>東山代町長浜</v>
          </cell>
          <cell r="O36">
            <v>36780</v>
          </cell>
          <cell r="P36">
            <v>36937</v>
          </cell>
          <cell r="Q36">
            <v>36875</v>
          </cell>
          <cell r="R36">
            <v>1</v>
          </cell>
          <cell r="S36">
            <v>1</v>
          </cell>
          <cell r="T36">
            <v>1</v>
          </cell>
          <cell r="U36" t="str">
            <v>ﾐｽ01</v>
          </cell>
          <cell r="V36" t="str">
            <v>瑞穂設備㈱</v>
          </cell>
          <cell r="W36" t="str">
            <v>伊万里市二里町大里甲2309-1</v>
          </cell>
          <cell r="X36" t="str">
            <v>代表取締役　岩野　眞瑩</v>
          </cell>
          <cell r="Y36">
            <v>4894050</v>
          </cell>
          <cell r="Z36">
            <v>4744950</v>
          </cell>
          <cell r="AA36">
            <v>4894050</v>
          </cell>
          <cell r="AB36">
            <v>4620000</v>
          </cell>
          <cell r="AC36">
            <v>4478250</v>
          </cell>
          <cell r="AD36">
            <v>36759</v>
          </cell>
          <cell r="AE36">
            <v>36767</v>
          </cell>
          <cell r="AF36">
            <v>36774.604178240741</v>
          </cell>
          <cell r="AG36" t="str">
            <v>水道部会議室</v>
          </cell>
        </row>
        <row r="37">
          <cell r="B37">
            <v>35</v>
          </cell>
          <cell r="C37">
            <v>1</v>
          </cell>
          <cell r="D37">
            <v>2000</v>
          </cell>
          <cell r="E37">
            <v>35</v>
          </cell>
          <cell r="F37">
            <v>36766</v>
          </cell>
          <cell r="G37">
            <v>4010420</v>
          </cell>
          <cell r="H37">
            <v>1</v>
          </cell>
          <cell r="I37" t="str">
            <v>平成１２年度漁港線配水管布設替工事</v>
          </cell>
          <cell r="J37">
            <v>2</v>
          </cell>
          <cell r="K37">
            <v>18</v>
          </cell>
          <cell r="L37">
            <v>1</v>
          </cell>
          <cell r="N37" t="str">
            <v>瀬戸町漁港</v>
          </cell>
          <cell r="O37">
            <v>36780</v>
          </cell>
          <cell r="P37">
            <v>36922</v>
          </cell>
          <cell r="R37">
            <v>1</v>
          </cell>
          <cell r="S37">
            <v>1</v>
          </cell>
          <cell r="T37">
            <v>2</v>
          </cell>
          <cell r="U37" t="str">
            <v>ﾐﾅ02</v>
          </cell>
          <cell r="V37" t="str">
            <v>㈲ミナミ水工</v>
          </cell>
          <cell r="W37" t="str">
            <v>伊万里市南波多町井手野3892-2</v>
          </cell>
          <cell r="X37" t="str">
            <v>代表取締役　池田　悟</v>
          </cell>
          <cell r="Y37">
            <v>2067450</v>
          </cell>
          <cell r="Z37">
            <v>3203550</v>
          </cell>
          <cell r="AA37">
            <v>2067450</v>
          </cell>
          <cell r="AB37">
            <v>1942500</v>
          </cell>
          <cell r="AC37">
            <v>3009300</v>
          </cell>
          <cell r="AD37">
            <v>36759</v>
          </cell>
          <cell r="AE37">
            <v>36767</v>
          </cell>
          <cell r="AF37">
            <v>36774.625011574077</v>
          </cell>
          <cell r="AG37" t="str">
            <v>水道部会議室</v>
          </cell>
        </row>
        <row r="38">
          <cell r="B38">
            <v>36</v>
          </cell>
          <cell r="C38">
            <v>1</v>
          </cell>
          <cell r="D38">
            <v>2000</v>
          </cell>
          <cell r="E38">
            <v>36</v>
          </cell>
          <cell r="F38">
            <v>36766</v>
          </cell>
          <cell r="G38">
            <v>4010420</v>
          </cell>
          <cell r="H38">
            <v>1</v>
          </cell>
          <cell r="I38" t="str">
            <v>平成１２年度国道２０４号道路改良工事に伴う西部線旧配水管撤去工事</v>
          </cell>
          <cell r="J38">
            <v>2</v>
          </cell>
          <cell r="K38">
            <v>18</v>
          </cell>
          <cell r="L38">
            <v>1</v>
          </cell>
          <cell r="N38" t="str">
            <v>東山代町長浜</v>
          </cell>
          <cell r="O38">
            <v>36774</v>
          </cell>
          <cell r="P38">
            <v>36784</v>
          </cell>
          <cell r="R38">
            <v>2</v>
          </cell>
          <cell r="S38">
            <v>1</v>
          </cell>
          <cell r="T38">
            <v>2</v>
          </cell>
          <cell r="U38" t="str">
            <v>ﾖｼ02</v>
          </cell>
          <cell r="V38" t="str">
            <v>吉永建設㈱</v>
          </cell>
          <cell r="W38" t="str">
            <v>伊万里市二里町中里甲3374</v>
          </cell>
          <cell r="X38" t="str">
            <v>代表取締役　吉永　慎二</v>
          </cell>
          <cell r="Y38">
            <v>89250</v>
          </cell>
          <cell r="AA38">
            <v>89250</v>
          </cell>
          <cell r="AB38">
            <v>80000</v>
          </cell>
          <cell r="AD38">
            <v>36766</v>
          </cell>
          <cell r="AE38">
            <v>36767</v>
          </cell>
          <cell r="AF38">
            <v>36774.500011574077</v>
          </cell>
          <cell r="AG38" t="str">
            <v>水道部会議室</v>
          </cell>
        </row>
        <row r="39">
          <cell r="B39">
            <v>37</v>
          </cell>
          <cell r="C39">
            <v>1</v>
          </cell>
          <cell r="D39">
            <v>2000</v>
          </cell>
          <cell r="E39">
            <v>37</v>
          </cell>
          <cell r="F39">
            <v>36770</v>
          </cell>
          <cell r="G39">
            <v>4010420</v>
          </cell>
          <cell r="H39">
            <v>1</v>
          </cell>
          <cell r="I39" t="str">
            <v>平成１２年度長浜線配水管布設替工事</v>
          </cell>
          <cell r="J39">
            <v>2</v>
          </cell>
          <cell r="K39">
            <v>18</v>
          </cell>
          <cell r="L39">
            <v>3</v>
          </cell>
          <cell r="N39" t="str">
            <v>東山代町長浜</v>
          </cell>
          <cell r="O39">
            <v>36787</v>
          </cell>
          <cell r="P39">
            <v>36971</v>
          </cell>
          <cell r="R39">
            <v>1</v>
          </cell>
          <cell r="S39">
            <v>1</v>
          </cell>
          <cell r="T39">
            <v>1</v>
          </cell>
          <cell r="U39" t="str">
            <v>ｶﾜ01</v>
          </cell>
          <cell r="V39" t="str">
            <v>川井産業㈱</v>
          </cell>
          <cell r="W39" t="str">
            <v>伊万里市新天町 619</v>
          </cell>
          <cell r="X39" t="str">
            <v>代表取締役　川井　真太郎</v>
          </cell>
          <cell r="Y39">
            <v>22588650</v>
          </cell>
          <cell r="AA39">
            <v>22588650</v>
          </cell>
          <cell r="AB39">
            <v>20580000</v>
          </cell>
          <cell r="AD39">
            <v>36768</v>
          </cell>
          <cell r="AE39">
            <v>36773</v>
          </cell>
          <cell r="AF39">
            <v>36780.583344907405</v>
          </cell>
          <cell r="AG39" t="str">
            <v>水道部会議室</v>
          </cell>
          <cell r="AH39">
            <v>36775.583344907405</v>
          </cell>
          <cell r="AI39" t="str">
            <v>水道部会議室</v>
          </cell>
        </row>
        <row r="40">
          <cell r="B40">
            <v>38</v>
          </cell>
          <cell r="C40">
            <v>2</v>
          </cell>
          <cell r="D40">
            <v>2000</v>
          </cell>
          <cell r="E40">
            <v>38</v>
          </cell>
          <cell r="F40">
            <v>36776</v>
          </cell>
          <cell r="G40">
            <v>4012120</v>
          </cell>
          <cell r="H40">
            <v>1</v>
          </cell>
          <cell r="I40" t="str">
            <v>平成１２年度川内野簡易水道新設事業電気計装設備工事</v>
          </cell>
          <cell r="J40">
            <v>2</v>
          </cell>
          <cell r="K40">
            <v>12</v>
          </cell>
          <cell r="L40">
            <v>3</v>
          </cell>
          <cell r="N40" t="str">
            <v>東山代町川内野</v>
          </cell>
          <cell r="O40">
            <v>36795</v>
          </cell>
          <cell r="P40">
            <v>36922</v>
          </cell>
          <cell r="R40">
            <v>1</v>
          </cell>
          <cell r="S40">
            <v>1</v>
          </cell>
          <cell r="T40">
            <v>1</v>
          </cell>
          <cell r="U40" t="str">
            <v>ｻﾃ01</v>
          </cell>
          <cell r="V40" t="str">
            <v>㈱佐電工 伊万里営業所</v>
          </cell>
          <cell r="W40" t="str">
            <v>伊万里市二里町大里乙3640-2</v>
          </cell>
          <cell r="X40" t="str">
            <v>所長　小笠原　丈晴</v>
          </cell>
          <cell r="Y40">
            <v>11752650</v>
          </cell>
          <cell r="Z40">
            <v>12167400</v>
          </cell>
          <cell r="AA40">
            <v>11752650</v>
          </cell>
          <cell r="AB40">
            <v>9765000</v>
          </cell>
          <cell r="AC40">
            <v>10109400</v>
          </cell>
          <cell r="AD40">
            <v>36768</v>
          </cell>
          <cell r="AE40">
            <v>36781</v>
          </cell>
          <cell r="AF40">
            <v>36789.583344907405</v>
          </cell>
          <cell r="AG40" t="str">
            <v>水道部会議室</v>
          </cell>
          <cell r="AH40">
            <v>36783.583344907405</v>
          </cell>
          <cell r="AI40" t="str">
            <v>水道部会議室</v>
          </cell>
        </row>
        <row r="41">
          <cell r="B41">
            <v>39</v>
          </cell>
          <cell r="C41">
            <v>2</v>
          </cell>
          <cell r="D41">
            <v>2000</v>
          </cell>
          <cell r="E41">
            <v>39</v>
          </cell>
          <cell r="F41">
            <v>36776</v>
          </cell>
          <cell r="G41">
            <v>4012120</v>
          </cell>
          <cell r="H41">
            <v>1</v>
          </cell>
          <cell r="I41" t="str">
            <v>平成１２年度川内野簡易水道新設事業浄水施設工事</v>
          </cell>
          <cell r="J41">
            <v>2</v>
          </cell>
          <cell r="K41">
            <v>12</v>
          </cell>
          <cell r="L41">
            <v>3</v>
          </cell>
          <cell r="N41" t="str">
            <v>東山代町川内野</v>
          </cell>
          <cell r="O41">
            <v>36795</v>
          </cell>
          <cell r="P41">
            <v>36922</v>
          </cell>
          <cell r="R41">
            <v>1</v>
          </cell>
          <cell r="S41">
            <v>1</v>
          </cell>
          <cell r="T41">
            <v>1</v>
          </cell>
          <cell r="U41" t="str">
            <v>ｸﾛ04</v>
          </cell>
          <cell r="V41" t="str">
            <v>黒木建設㈱</v>
          </cell>
          <cell r="W41" t="str">
            <v>伊万里市松島町100-1</v>
          </cell>
          <cell r="X41" t="str">
            <v>取締役社長　黒木　進</v>
          </cell>
          <cell r="Y41">
            <v>12000450</v>
          </cell>
          <cell r="AA41">
            <v>11079600</v>
          </cell>
          <cell r="AB41">
            <v>11025000</v>
          </cell>
          <cell r="AD41">
            <v>36768</v>
          </cell>
          <cell r="AE41">
            <v>36781</v>
          </cell>
          <cell r="AF41">
            <v>36789.604178240741</v>
          </cell>
          <cell r="AG41" t="str">
            <v>水道部会議室</v>
          </cell>
          <cell r="AH41">
            <v>36783.604178240741</v>
          </cell>
          <cell r="AI41" t="str">
            <v>水道部会議室</v>
          </cell>
        </row>
        <row r="42">
          <cell r="B42">
            <v>40</v>
          </cell>
          <cell r="C42">
            <v>2</v>
          </cell>
          <cell r="D42">
            <v>2000</v>
          </cell>
          <cell r="E42">
            <v>40</v>
          </cell>
          <cell r="F42">
            <v>36776</v>
          </cell>
          <cell r="G42">
            <v>4012120</v>
          </cell>
          <cell r="H42">
            <v>1</v>
          </cell>
          <cell r="I42" t="str">
            <v>平成１２年度川内野簡易水道新設事業配水管新設（１号）工事</v>
          </cell>
          <cell r="J42">
            <v>2</v>
          </cell>
          <cell r="K42">
            <v>12</v>
          </cell>
          <cell r="L42">
            <v>3</v>
          </cell>
          <cell r="N42" t="str">
            <v>東山代町川内野</v>
          </cell>
          <cell r="O42">
            <v>36795</v>
          </cell>
          <cell r="P42">
            <v>36971</v>
          </cell>
          <cell r="R42">
            <v>1</v>
          </cell>
          <cell r="S42">
            <v>1</v>
          </cell>
          <cell r="T42">
            <v>1</v>
          </cell>
          <cell r="U42" t="str">
            <v>ｼﾝ03</v>
          </cell>
          <cell r="V42" t="str">
            <v>㈱シンセイ</v>
          </cell>
          <cell r="W42" t="str">
            <v>伊万里市松浦町山形 6211-1</v>
          </cell>
          <cell r="X42" t="str">
            <v>代表取締役　前田　忠</v>
          </cell>
          <cell r="Y42">
            <v>18423300</v>
          </cell>
          <cell r="AA42">
            <v>17228400</v>
          </cell>
          <cell r="AB42">
            <v>16275000</v>
          </cell>
          <cell r="AD42">
            <v>36768</v>
          </cell>
          <cell r="AE42">
            <v>36781</v>
          </cell>
          <cell r="AF42">
            <v>36789.625011574077</v>
          </cell>
          <cell r="AG42" t="str">
            <v>水道部会議室</v>
          </cell>
          <cell r="AH42">
            <v>36783.625011574077</v>
          </cell>
          <cell r="AI42" t="str">
            <v>水道部会議室</v>
          </cell>
        </row>
        <row r="43">
          <cell r="B43">
            <v>41</v>
          </cell>
          <cell r="C43">
            <v>2</v>
          </cell>
          <cell r="D43">
            <v>2000</v>
          </cell>
          <cell r="E43">
            <v>41</v>
          </cell>
          <cell r="F43">
            <v>36776</v>
          </cell>
          <cell r="G43">
            <v>4012120</v>
          </cell>
          <cell r="H43">
            <v>1</v>
          </cell>
          <cell r="I43" t="str">
            <v>平成１２年度川内野簡易水道新設事業配水管新設（２号）工事</v>
          </cell>
          <cell r="J43">
            <v>2</v>
          </cell>
          <cell r="K43">
            <v>12</v>
          </cell>
          <cell r="L43">
            <v>3</v>
          </cell>
          <cell r="N43" t="str">
            <v>東山代町川内野</v>
          </cell>
          <cell r="O43">
            <v>36795</v>
          </cell>
          <cell r="P43">
            <v>36971</v>
          </cell>
          <cell r="R43">
            <v>1</v>
          </cell>
          <cell r="S43">
            <v>1</v>
          </cell>
          <cell r="T43">
            <v>1</v>
          </cell>
          <cell r="U43" t="str">
            <v>ｾｲ04</v>
          </cell>
          <cell r="V43" t="str">
            <v>㈲西部施設</v>
          </cell>
          <cell r="W43" t="str">
            <v>伊万里市立花町2297-6</v>
          </cell>
          <cell r="X43" t="str">
            <v>代表取締役　尾形　武彦</v>
          </cell>
          <cell r="Y43">
            <v>15593550</v>
          </cell>
          <cell r="AA43">
            <v>14256900</v>
          </cell>
          <cell r="AB43">
            <v>12810000</v>
          </cell>
          <cell r="AD43">
            <v>36768</v>
          </cell>
          <cell r="AE43">
            <v>36781</v>
          </cell>
          <cell r="AF43">
            <v>36789.645844907405</v>
          </cell>
          <cell r="AG43" t="str">
            <v>水道部会議室</v>
          </cell>
          <cell r="AH43">
            <v>36783.645844907405</v>
          </cell>
          <cell r="AI43" t="str">
            <v>水道部会議室</v>
          </cell>
        </row>
        <row r="44">
          <cell r="B44">
            <v>42</v>
          </cell>
          <cell r="C44">
            <v>2</v>
          </cell>
          <cell r="D44">
            <v>2000</v>
          </cell>
          <cell r="E44">
            <v>42</v>
          </cell>
          <cell r="F44">
            <v>36776</v>
          </cell>
          <cell r="G44">
            <v>4012120</v>
          </cell>
          <cell r="H44">
            <v>1</v>
          </cell>
          <cell r="I44" t="str">
            <v>平成１２年度川内野簡易水道新設事業配水管新設（３号）工事</v>
          </cell>
          <cell r="J44">
            <v>2</v>
          </cell>
          <cell r="K44">
            <v>12</v>
          </cell>
          <cell r="L44">
            <v>3</v>
          </cell>
          <cell r="N44" t="str">
            <v>東山代町川内野</v>
          </cell>
          <cell r="O44">
            <v>36795</v>
          </cell>
          <cell r="P44">
            <v>36971</v>
          </cell>
          <cell r="R44">
            <v>1</v>
          </cell>
          <cell r="S44">
            <v>1</v>
          </cell>
          <cell r="T44">
            <v>1</v>
          </cell>
          <cell r="U44" t="str">
            <v>ｶﾜ07</v>
          </cell>
          <cell r="V44" t="str">
            <v>川菱設備㈱</v>
          </cell>
          <cell r="W44" t="str">
            <v>伊万里市二里町八谷搦112-23</v>
          </cell>
          <cell r="X44" t="str">
            <v>代表取締役　川原　丈司</v>
          </cell>
          <cell r="Y44">
            <v>14040600</v>
          </cell>
          <cell r="AB44">
            <v>11550000</v>
          </cell>
          <cell r="AD44">
            <v>36768</v>
          </cell>
          <cell r="AE44">
            <v>36781</v>
          </cell>
          <cell r="AF44">
            <v>36789.645844907405</v>
          </cell>
          <cell r="AG44" t="str">
            <v>水道部会議室</v>
          </cell>
          <cell r="AH44">
            <v>36783.645844907405</v>
          </cell>
          <cell r="AI44" t="str">
            <v>水道部会議室</v>
          </cell>
        </row>
        <row r="45">
          <cell r="B45">
            <v>43</v>
          </cell>
          <cell r="C45">
            <v>2</v>
          </cell>
          <cell r="D45">
            <v>2000</v>
          </cell>
          <cell r="E45">
            <v>43</v>
          </cell>
          <cell r="F45">
            <v>36776</v>
          </cell>
          <cell r="G45">
            <v>4012120</v>
          </cell>
          <cell r="H45">
            <v>1</v>
          </cell>
          <cell r="I45" t="str">
            <v>平成１２年度川内野簡易水道新設事業配水管新設（４号）工事</v>
          </cell>
          <cell r="J45">
            <v>2</v>
          </cell>
          <cell r="K45">
            <v>12</v>
          </cell>
          <cell r="L45">
            <v>3</v>
          </cell>
          <cell r="N45" t="str">
            <v>東山代町川内野</v>
          </cell>
          <cell r="O45">
            <v>36795</v>
          </cell>
          <cell r="P45">
            <v>36971</v>
          </cell>
          <cell r="R45">
            <v>1</v>
          </cell>
          <cell r="S45">
            <v>1</v>
          </cell>
          <cell r="T45">
            <v>1</v>
          </cell>
          <cell r="U45" t="str">
            <v>ｲﾏ15</v>
          </cell>
          <cell r="V45" t="str">
            <v>㈱伊万里設備</v>
          </cell>
          <cell r="W45" t="str">
            <v>伊万里市新天町 538-7</v>
          </cell>
          <cell r="X45" t="str">
            <v>代表取締役　森　了</v>
          </cell>
          <cell r="Y45">
            <v>24928050</v>
          </cell>
          <cell r="AA45">
            <v>23438100</v>
          </cell>
          <cell r="AB45">
            <v>23100000</v>
          </cell>
          <cell r="AD45">
            <v>36768</v>
          </cell>
          <cell r="AE45">
            <v>36781</v>
          </cell>
          <cell r="AF45">
            <v>36789.625011574077</v>
          </cell>
          <cell r="AG45" t="str">
            <v>水道部会議室</v>
          </cell>
          <cell r="AH45">
            <v>36783.625011574077</v>
          </cell>
          <cell r="AI45" t="str">
            <v>水道部会議室</v>
          </cell>
        </row>
        <row r="46">
          <cell r="B46">
            <v>44</v>
          </cell>
          <cell r="C46">
            <v>2</v>
          </cell>
          <cell r="D46">
            <v>2000</v>
          </cell>
          <cell r="E46">
            <v>44</v>
          </cell>
          <cell r="F46">
            <v>36776</v>
          </cell>
          <cell r="G46">
            <v>4012120</v>
          </cell>
          <cell r="H46">
            <v>1</v>
          </cell>
          <cell r="I46" t="str">
            <v>平成１２年度川内野簡易水道新設事業配水管新設（５号）工事</v>
          </cell>
          <cell r="J46">
            <v>2</v>
          </cell>
          <cell r="K46">
            <v>12</v>
          </cell>
          <cell r="L46">
            <v>3</v>
          </cell>
          <cell r="N46" t="str">
            <v>東山代町川内野</v>
          </cell>
          <cell r="O46">
            <v>36795</v>
          </cell>
          <cell r="P46">
            <v>36971</v>
          </cell>
          <cell r="R46">
            <v>1</v>
          </cell>
          <cell r="S46">
            <v>1</v>
          </cell>
          <cell r="T46">
            <v>1</v>
          </cell>
          <cell r="U46" t="str">
            <v>ﾆﾂ04</v>
          </cell>
          <cell r="V46" t="str">
            <v>㈲日設</v>
          </cell>
          <cell r="W46" t="str">
            <v>伊万里市大坪町甲1568</v>
          </cell>
          <cell r="X46" t="str">
            <v>代表取締役　早岐　志都美</v>
          </cell>
          <cell r="Y46">
            <v>12007800</v>
          </cell>
          <cell r="AA46">
            <v>10867500</v>
          </cell>
          <cell r="AB46">
            <v>10500000</v>
          </cell>
          <cell r="AD46">
            <v>36768</v>
          </cell>
          <cell r="AE46">
            <v>36781</v>
          </cell>
          <cell r="AF46">
            <v>36789.645844907405</v>
          </cell>
          <cell r="AG46" t="str">
            <v>水道部会議室</v>
          </cell>
          <cell r="AH46">
            <v>36783.645844907405</v>
          </cell>
          <cell r="AI46" t="str">
            <v>水道部会議室</v>
          </cell>
        </row>
        <row r="47">
          <cell r="B47">
            <v>45</v>
          </cell>
          <cell r="C47">
            <v>3</v>
          </cell>
          <cell r="D47">
            <v>2000</v>
          </cell>
          <cell r="E47">
            <v>45</v>
          </cell>
          <cell r="F47">
            <v>36781</v>
          </cell>
          <cell r="G47">
            <v>2010219</v>
          </cell>
          <cell r="H47">
            <v>1</v>
          </cell>
          <cell r="I47" t="str">
            <v>平成１２年度第１工業用水道長浜浄水場配水ポンプ分解整備工事</v>
          </cell>
          <cell r="J47">
            <v>3</v>
          </cell>
          <cell r="K47">
            <v>17</v>
          </cell>
          <cell r="L47">
            <v>1</v>
          </cell>
          <cell r="N47" t="str">
            <v>東山代町長浜第１工業用水道</v>
          </cell>
          <cell r="O47">
            <v>36795</v>
          </cell>
          <cell r="P47">
            <v>36950</v>
          </cell>
          <cell r="R47">
            <v>1</v>
          </cell>
          <cell r="S47">
            <v>1</v>
          </cell>
          <cell r="T47">
            <v>2</v>
          </cell>
          <cell r="U47" t="str">
            <v>ﾐｿ01</v>
          </cell>
          <cell r="V47" t="str">
            <v>㈱ミゾタ</v>
          </cell>
          <cell r="W47" t="str">
            <v>佐賀市伊勢町15-1</v>
          </cell>
          <cell r="X47" t="str">
            <v>取締役社長　井田　出海</v>
          </cell>
          <cell r="Y47">
            <v>2734200</v>
          </cell>
          <cell r="AA47">
            <v>2734200</v>
          </cell>
          <cell r="AB47">
            <v>2572500</v>
          </cell>
          <cell r="AD47">
            <v>36780</v>
          </cell>
          <cell r="AE47">
            <v>36783</v>
          </cell>
          <cell r="AF47">
            <v>36794.583344907405</v>
          </cell>
          <cell r="AG47" t="str">
            <v>水道部会議室</v>
          </cell>
        </row>
        <row r="48">
          <cell r="B48">
            <v>46</v>
          </cell>
          <cell r="C48">
            <v>1</v>
          </cell>
          <cell r="D48">
            <v>2000</v>
          </cell>
          <cell r="E48">
            <v>46</v>
          </cell>
          <cell r="F48">
            <v>36781</v>
          </cell>
          <cell r="G48">
            <v>4010420</v>
          </cell>
          <cell r="H48">
            <v>1</v>
          </cell>
          <cell r="I48" t="str">
            <v>平成１２年度名村線（木須西）配水支管新設工事</v>
          </cell>
          <cell r="J48">
            <v>2</v>
          </cell>
          <cell r="K48">
            <v>15</v>
          </cell>
          <cell r="L48">
            <v>3</v>
          </cell>
          <cell r="N48" t="str">
            <v>木須町木須西</v>
          </cell>
          <cell r="O48">
            <v>36798</v>
          </cell>
          <cell r="P48">
            <v>36950</v>
          </cell>
          <cell r="R48">
            <v>1</v>
          </cell>
          <cell r="S48">
            <v>1</v>
          </cell>
          <cell r="T48">
            <v>1</v>
          </cell>
          <cell r="U48" t="str">
            <v>ﾐｽ01</v>
          </cell>
          <cell r="V48" t="str">
            <v>瑞穂設備㈱</v>
          </cell>
          <cell r="W48" t="str">
            <v>伊万里市二里町大里甲2309-1</v>
          </cell>
          <cell r="X48" t="str">
            <v>代表取締役　岩野　眞瑩</v>
          </cell>
          <cell r="Y48">
            <v>8417850</v>
          </cell>
          <cell r="AA48">
            <v>8417850</v>
          </cell>
          <cell r="AB48">
            <v>7980000</v>
          </cell>
          <cell r="AD48">
            <v>36773</v>
          </cell>
          <cell r="AE48">
            <v>36783</v>
          </cell>
          <cell r="AF48">
            <v>36794.604178240741</v>
          </cell>
          <cell r="AG48" t="str">
            <v>水道部会議室</v>
          </cell>
        </row>
        <row r="49">
          <cell r="B49">
            <v>47</v>
          </cell>
          <cell r="C49">
            <v>1</v>
          </cell>
          <cell r="D49">
            <v>2000</v>
          </cell>
          <cell r="E49">
            <v>47</v>
          </cell>
          <cell r="F49">
            <v>36781</v>
          </cell>
          <cell r="G49">
            <v>4010420</v>
          </cell>
          <cell r="H49">
            <v>1</v>
          </cell>
          <cell r="I49" t="str">
            <v>平成１２年度国道２０４号線改修事業に伴う西部線仮設工事</v>
          </cell>
          <cell r="J49">
            <v>2</v>
          </cell>
          <cell r="K49">
            <v>15</v>
          </cell>
          <cell r="L49">
            <v>1</v>
          </cell>
          <cell r="N49" t="str">
            <v>東山代町長浜</v>
          </cell>
          <cell r="O49">
            <v>36795</v>
          </cell>
          <cell r="P49">
            <v>36830</v>
          </cell>
          <cell r="R49">
            <v>1</v>
          </cell>
          <cell r="S49">
            <v>1</v>
          </cell>
          <cell r="T49">
            <v>2</v>
          </cell>
          <cell r="U49" t="str">
            <v>ｶﾈ01</v>
          </cell>
          <cell r="V49" t="str">
            <v>㈲かねこ住設</v>
          </cell>
          <cell r="W49" t="str">
            <v>伊万里市東山代町長浜 2094-24</v>
          </cell>
          <cell r="X49" t="str">
            <v>代表取締役　金子　安雄</v>
          </cell>
          <cell r="Y49">
            <v>998550</v>
          </cell>
          <cell r="Z49">
            <v>918750</v>
          </cell>
          <cell r="AA49">
            <v>998550</v>
          </cell>
          <cell r="AB49">
            <v>945000</v>
          </cell>
          <cell r="AC49">
            <v>869400</v>
          </cell>
          <cell r="AD49">
            <v>36773</v>
          </cell>
          <cell r="AE49">
            <v>36783</v>
          </cell>
          <cell r="AF49">
            <v>36794.625011574077</v>
          </cell>
          <cell r="AG49" t="str">
            <v>水道部会議室</v>
          </cell>
        </row>
        <row r="50">
          <cell r="B50">
            <v>48</v>
          </cell>
          <cell r="C50">
            <v>3</v>
          </cell>
          <cell r="D50">
            <v>2000</v>
          </cell>
          <cell r="E50">
            <v>48</v>
          </cell>
          <cell r="F50">
            <v>36788</v>
          </cell>
          <cell r="G50">
            <v>2010119</v>
          </cell>
          <cell r="H50">
            <v>1</v>
          </cell>
          <cell r="I50" t="str">
            <v>平成１２年度第１工業用水道長浜ダム間欠式空気揚水筒修繕工事</v>
          </cell>
          <cell r="J50">
            <v>3</v>
          </cell>
          <cell r="K50">
            <v>17</v>
          </cell>
          <cell r="L50">
            <v>2</v>
          </cell>
          <cell r="N50" t="str">
            <v>東山代町長浜長浜ダム</v>
          </cell>
          <cell r="O50">
            <v>36797</v>
          </cell>
          <cell r="P50">
            <v>36882</v>
          </cell>
          <cell r="R50">
            <v>2</v>
          </cell>
          <cell r="S50">
            <v>1</v>
          </cell>
          <cell r="T50">
            <v>2</v>
          </cell>
          <cell r="U50" t="str">
            <v>ｷﾖ07</v>
          </cell>
          <cell r="V50" t="str">
            <v>協和機電工業㈱  福岡支店</v>
          </cell>
          <cell r="W50" t="str">
            <v>福岡市中央区高砂2-6-2</v>
          </cell>
          <cell r="X50" t="str">
            <v>代表取締役　鎌田　　　慎一</v>
          </cell>
          <cell r="Y50">
            <v>1053150</v>
          </cell>
          <cell r="AA50">
            <v>1053150</v>
          </cell>
          <cell r="AB50">
            <v>1050000</v>
          </cell>
          <cell r="AD50">
            <v>36787</v>
          </cell>
          <cell r="AE50">
            <v>36790</v>
          </cell>
          <cell r="AF50">
            <v>36797.500011574077</v>
          </cell>
        </row>
        <row r="51">
          <cell r="B51">
            <v>49</v>
          </cell>
          <cell r="C51">
            <v>1</v>
          </cell>
          <cell r="D51">
            <v>2000</v>
          </cell>
          <cell r="E51">
            <v>49</v>
          </cell>
          <cell r="F51">
            <v>36788</v>
          </cell>
          <cell r="G51">
            <v>2010119</v>
          </cell>
          <cell r="H51">
            <v>1</v>
          </cell>
          <cell r="I51" t="str">
            <v>平成１２年度有田川浄水場排水処理施設特殊コンデンサー修理工事</v>
          </cell>
          <cell r="J51">
            <v>3</v>
          </cell>
          <cell r="K51">
            <v>25</v>
          </cell>
          <cell r="L51">
            <v>2</v>
          </cell>
          <cell r="N51" t="str">
            <v>二里町大里</v>
          </cell>
          <cell r="O51">
            <v>36797</v>
          </cell>
          <cell r="P51">
            <v>36830</v>
          </cell>
          <cell r="R51">
            <v>2</v>
          </cell>
          <cell r="S51">
            <v>1</v>
          </cell>
          <cell r="T51">
            <v>2</v>
          </cell>
          <cell r="U51" t="str">
            <v>ﾌｼ08</v>
          </cell>
          <cell r="V51" t="str">
            <v>富士電機㈱　九州支社</v>
          </cell>
          <cell r="W51" t="str">
            <v>福岡市中央区天神2-12-1</v>
          </cell>
          <cell r="X51" t="str">
            <v>支社長　渡辺　興三</v>
          </cell>
          <cell r="Y51">
            <v>1281000</v>
          </cell>
          <cell r="AA51">
            <v>1281000</v>
          </cell>
          <cell r="AB51">
            <v>1260000</v>
          </cell>
          <cell r="AD51">
            <v>36787</v>
          </cell>
          <cell r="AE51">
            <v>36790</v>
          </cell>
          <cell r="AF51">
            <v>36797.500011574077</v>
          </cell>
        </row>
        <row r="52">
          <cell r="B52">
            <v>50</v>
          </cell>
          <cell r="C52">
            <v>3</v>
          </cell>
          <cell r="D52">
            <v>2000</v>
          </cell>
          <cell r="E52">
            <v>50</v>
          </cell>
          <cell r="F52">
            <v>36798</v>
          </cell>
          <cell r="G52">
            <v>2010119</v>
          </cell>
          <cell r="H52">
            <v>1</v>
          </cell>
          <cell r="I52" t="str">
            <v>平成１２年度第２工業用水道水質改良施設保安フィルター取替その２工事</v>
          </cell>
          <cell r="J52">
            <v>3</v>
          </cell>
          <cell r="K52">
            <v>17</v>
          </cell>
          <cell r="L52">
            <v>2</v>
          </cell>
          <cell r="N52" t="str">
            <v>山代町楠久第２工業用水道</v>
          </cell>
          <cell r="O52">
            <v>36811</v>
          </cell>
          <cell r="P52">
            <v>36830</v>
          </cell>
          <cell r="R52">
            <v>1</v>
          </cell>
          <cell r="S52">
            <v>1</v>
          </cell>
          <cell r="T52">
            <v>2</v>
          </cell>
          <cell r="U52" t="str">
            <v>ｵﾙ01</v>
          </cell>
          <cell r="V52" t="str">
            <v>オルガノ㈱　福岡支店</v>
          </cell>
          <cell r="W52" t="str">
            <v>福岡市中央区白金1-17-8</v>
          </cell>
          <cell r="X52" t="str">
            <v>支店長　朝倉　　充郎</v>
          </cell>
          <cell r="Y52">
            <v>2542050</v>
          </cell>
          <cell r="AA52">
            <v>2542050</v>
          </cell>
          <cell r="AB52">
            <v>2467500</v>
          </cell>
          <cell r="AD52">
            <v>36794</v>
          </cell>
          <cell r="AE52">
            <v>36802</v>
          </cell>
          <cell r="AF52">
            <v>36810.583344907405</v>
          </cell>
          <cell r="AG52" t="str">
            <v>水道部会議室</v>
          </cell>
        </row>
        <row r="53">
          <cell r="B53">
            <v>51</v>
          </cell>
          <cell r="C53">
            <v>2</v>
          </cell>
          <cell r="D53">
            <v>2000</v>
          </cell>
          <cell r="E53">
            <v>51</v>
          </cell>
          <cell r="F53">
            <v>36798</v>
          </cell>
          <cell r="G53">
            <v>4010220</v>
          </cell>
          <cell r="H53">
            <v>1</v>
          </cell>
          <cell r="I53" t="str">
            <v>平成１２年度松浦簡易水道送水ポンプ取替工事</v>
          </cell>
          <cell r="J53">
            <v>3</v>
          </cell>
          <cell r="K53">
            <v>17</v>
          </cell>
          <cell r="L53">
            <v>3</v>
          </cell>
          <cell r="N53" t="str">
            <v>松浦町松浦簡易水道浄水場</v>
          </cell>
          <cell r="O53">
            <v>36811</v>
          </cell>
          <cell r="P53">
            <v>36860</v>
          </cell>
          <cell r="R53">
            <v>1</v>
          </cell>
          <cell r="S53">
            <v>1</v>
          </cell>
          <cell r="T53">
            <v>2</v>
          </cell>
          <cell r="U53" t="str">
            <v>ﾔﾏ02</v>
          </cell>
          <cell r="V53" t="str">
            <v>㈲山口住設</v>
          </cell>
          <cell r="W53" t="str">
            <v>伊万里市二里町八谷搦34-1</v>
          </cell>
          <cell r="X53" t="str">
            <v>代表取締役　山口　勘一郎</v>
          </cell>
          <cell r="Y53">
            <v>1151850</v>
          </cell>
          <cell r="AA53">
            <v>1151850</v>
          </cell>
          <cell r="AB53">
            <v>1071000</v>
          </cell>
          <cell r="AD53">
            <v>36794</v>
          </cell>
          <cell r="AE53">
            <v>36802</v>
          </cell>
          <cell r="AF53">
            <v>36810.604178240741</v>
          </cell>
          <cell r="AG53" t="str">
            <v>水道部会議室</v>
          </cell>
        </row>
        <row r="54">
          <cell r="B54">
            <v>52</v>
          </cell>
          <cell r="C54">
            <v>2</v>
          </cell>
          <cell r="D54">
            <v>2000</v>
          </cell>
          <cell r="E54">
            <v>52</v>
          </cell>
          <cell r="F54">
            <v>36804</v>
          </cell>
          <cell r="G54">
            <v>4010420</v>
          </cell>
          <cell r="H54">
            <v>1</v>
          </cell>
          <cell r="I54" t="str">
            <v>平成１２年度浦ノ崎簡易水道配水池新設事業電気計装設備工事</v>
          </cell>
          <cell r="J54">
            <v>2</v>
          </cell>
          <cell r="K54">
            <v>48</v>
          </cell>
          <cell r="L54">
            <v>3</v>
          </cell>
          <cell r="N54" t="str">
            <v>山代町浦ノ崎</v>
          </cell>
          <cell r="O54">
            <v>36822</v>
          </cell>
          <cell r="P54">
            <v>36971</v>
          </cell>
          <cell r="R54">
            <v>1</v>
          </cell>
          <cell r="S54">
            <v>1</v>
          </cell>
          <cell r="T54">
            <v>1</v>
          </cell>
          <cell r="U54" t="str">
            <v>ﾂﾂ01</v>
          </cell>
          <cell r="V54" t="str">
            <v>堤電気㈱</v>
          </cell>
          <cell r="W54" t="str">
            <v>伊万里市立花町3373-4</v>
          </cell>
          <cell r="X54" t="str">
            <v>代表取締役　堤　茂樹</v>
          </cell>
          <cell r="Y54">
            <v>18654300</v>
          </cell>
          <cell r="AA54">
            <v>18654300</v>
          </cell>
          <cell r="AB54">
            <v>18165000</v>
          </cell>
          <cell r="AD54">
            <v>36789</v>
          </cell>
          <cell r="AE54">
            <v>36809</v>
          </cell>
          <cell r="AF54">
            <v>36816.583344907405</v>
          </cell>
          <cell r="AG54" t="str">
            <v>水道部会議室</v>
          </cell>
          <cell r="AH54">
            <v>36811.583344907405</v>
          </cell>
          <cell r="AI54" t="str">
            <v>水道部会議室</v>
          </cell>
        </row>
        <row r="55">
          <cell r="B55">
            <v>53</v>
          </cell>
          <cell r="C55">
            <v>2</v>
          </cell>
          <cell r="D55">
            <v>2000</v>
          </cell>
          <cell r="E55">
            <v>53</v>
          </cell>
          <cell r="F55">
            <v>36804</v>
          </cell>
          <cell r="G55">
            <v>4010420</v>
          </cell>
          <cell r="H55">
            <v>1</v>
          </cell>
          <cell r="I55" t="str">
            <v>平成１２年度浦ノ崎簡易水道配水池新設事業送水設備工事</v>
          </cell>
          <cell r="J55">
            <v>2</v>
          </cell>
          <cell r="K55">
            <v>48</v>
          </cell>
          <cell r="L55">
            <v>3</v>
          </cell>
          <cell r="N55" t="str">
            <v>山代町浦ノ崎</v>
          </cell>
          <cell r="O55">
            <v>36822</v>
          </cell>
          <cell r="P55">
            <v>36971</v>
          </cell>
          <cell r="R55">
            <v>1</v>
          </cell>
          <cell r="S55">
            <v>1</v>
          </cell>
          <cell r="T55">
            <v>1</v>
          </cell>
          <cell r="U55" t="str">
            <v>ｱｲ01</v>
          </cell>
          <cell r="V55" t="str">
            <v>相生設備㈱</v>
          </cell>
          <cell r="W55" t="str">
            <v>伊万里市脇田町1204-5</v>
          </cell>
          <cell r="X55" t="str">
            <v>代表取締役　中倉　一昭</v>
          </cell>
          <cell r="Y55">
            <v>9362850</v>
          </cell>
          <cell r="AA55">
            <v>9073050</v>
          </cell>
          <cell r="AB55">
            <v>8925000</v>
          </cell>
          <cell r="AD55">
            <v>36789</v>
          </cell>
          <cell r="AE55">
            <v>36809</v>
          </cell>
          <cell r="AF55">
            <v>36816.604178240741</v>
          </cell>
          <cell r="AG55" t="str">
            <v>水道部会議室</v>
          </cell>
          <cell r="AH55">
            <v>36811.604178240741</v>
          </cell>
          <cell r="AI55" t="str">
            <v>水道部会議室</v>
          </cell>
        </row>
        <row r="56">
          <cell r="B56">
            <v>54</v>
          </cell>
          <cell r="C56">
            <v>1</v>
          </cell>
          <cell r="D56">
            <v>2000</v>
          </cell>
          <cell r="E56">
            <v>54</v>
          </cell>
          <cell r="F56">
            <v>36804</v>
          </cell>
          <cell r="G56">
            <v>4010220</v>
          </cell>
          <cell r="H56">
            <v>1</v>
          </cell>
          <cell r="I56" t="str">
            <v>平成１２年度有田川浄水場改修事業取水場電気室築造工事</v>
          </cell>
          <cell r="J56">
            <v>2</v>
          </cell>
          <cell r="K56">
            <v>15</v>
          </cell>
          <cell r="L56">
            <v>3</v>
          </cell>
          <cell r="N56" t="str">
            <v>二里町川東</v>
          </cell>
          <cell r="O56">
            <v>36822</v>
          </cell>
          <cell r="P56">
            <v>36950</v>
          </cell>
          <cell r="R56">
            <v>1</v>
          </cell>
          <cell r="S56">
            <v>1</v>
          </cell>
          <cell r="T56">
            <v>1</v>
          </cell>
          <cell r="U56" t="str">
            <v>ｼﾖ06</v>
          </cell>
          <cell r="V56" t="str">
            <v>㈱上滝建設　伊万里支店</v>
          </cell>
          <cell r="W56" t="str">
            <v>伊万里市新天町2-10</v>
          </cell>
          <cell r="X56" t="str">
            <v>取締役支店長　前田　龍彌</v>
          </cell>
          <cell r="Y56">
            <v>19417650</v>
          </cell>
          <cell r="AA56">
            <v>19417650</v>
          </cell>
          <cell r="AB56">
            <v>18900000</v>
          </cell>
          <cell r="AD56">
            <v>36803</v>
          </cell>
          <cell r="AE56">
            <v>36809</v>
          </cell>
          <cell r="AF56">
            <v>36816.625011574077</v>
          </cell>
          <cell r="AG56" t="str">
            <v>水道部会議室</v>
          </cell>
          <cell r="AH56">
            <v>36811.625011574077</v>
          </cell>
          <cell r="AI56" t="str">
            <v>水道部会議室</v>
          </cell>
        </row>
        <row r="57">
          <cell r="B57">
            <v>55</v>
          </cell>
          <cell r="C57">
            <v>1</v>
          </cell>
          <cell r="D57">
            <v>2000</v>
          </cell>
          <cell r="E57">
            <v>55</v>
          </cell>
          <cell r="F57">
            <v>36809</v>
          </cell>
          <cell r="G57">
            <v>4010420</v>
          </cell>
          <cell r="H57">
            <v>1</v>
          </cell>
          <cell r="I57" t="str">
            <v>平成１２年度立花高台線（渚）配水支管新設工事</v>
          </cell>
          <cell r="J57">
            <v>2</v>
          </cell>
          <cell r="K57">
            <v>18</v>
          </cell>
          <cell r="L57">
            <v>1</v>
          </cell>
          <cell r="N57" t="str">
            <v>立花町渚</v>
          </cell>
          <cell r="O57">
            <v>36823</v>
          </cell>
          <cell r="P57">
            <v>36885</v>
          </cell>
          <cell r="R57">
            <v>1</v>
          </cell>
          <cell r="S57">
            <v>1</v>
          </cell>
          <cell r="T57">
            <v>1</v>
          </cell>
          <cell r="U57" t="str">
            <v>ｶﾈ01</v>
          </cell>
          <cell r="V57" t="str">
            <v>㈲かねこ住設</v>
          </cell>
          <cell r="W57" t="str">
            <v>伊万里市東山代町長浜 2094-24</v>
          </cell>
          <cell r="X57" t="str">
            <v>代表取締役　金子　安雄</v>
          </cell>
          <cell r="Y57">
            <v>3229800</v>
          </cell>
          <cell r="AA57">
            <v>3229800</v>
          </cell>
          <cell r="AB57">
            <v>2992500</v>
          </cell>
          <cell r="AD57">
            <v>36801</v>
          </cell>
          <cell r="AE57">
            <v>36810</v>
          </cell>
          <cell r="AF57">
            <v>36817.583344907405</v>
          </cell>
          <cell r="AG57" t="str">
            <v>水道部会議室</v>
          </cell>
        </row>
        <row r="58">
          <cell r="B58">
            <v>56</v>
          </cell>
          <cell r="C58">
            <v>3</v>
          </cell>
          <cell r="D58">
            <v>2000</v>
          </cell>
          <cell r="E58">
            <v>56</v>
          </cell>
          <cell r="F58">
            <v>36809</v>
          </cell>
          <cell r="G58">
            <v>4010420</v>
          </cell>
          <cell r="H58">
            <v>1</v>
          </cell>
          <cell r="I58" t="str">
            <v>平成１２年度伊万里市第１工業用水道配水管布設（第４工区）工事</v>
          </cell>
          <cell r="J58">
            <v>4</v>
          </cell>
          <cell r="K58">
            <v>45</v>
          </cell>
          <cell r="L58">
            <v>3</v>
          </cell>
          <cell r="N58" t="str">
            <v>山代町楠久</v>
          </cell>
          <cell r="O58">
            <v>36825</v>
          </cell>
          <cell r="P58">
            <v>36959</v>
          </cell>
          <cell r="R58">
            <v>1</v>
          </cell>
          <cell r="S58">
            <v>1</v>
          </cell>
          <cell r="T58">
            <v>1</v>
          </cell>
          <cell r="U58" t="str">
            <v>ｼﾝ03</v>
          </cell>
          <cell r="V58" t="str">
            <v>㈱シンセイ</v>
          </cell>
          <cell r="W58" t="str">
            <v>伊万里市松浦町山形 6211-1</v>
          </cell>
          <cell r="X58" t="str">
            <v>代表取締役　前田　忠</v>
          </cell>
          <cell r="Y58">
            <v>24843000</v>
          </cell>
          <cell r="AA58">
            <v>24843000</v>
          </cell>
          <cell r="AB58">
            <v>24360000</v>
          </cell>
          <cell r="AD58">
            <v>36803</v>
          </cell>
          <cell r="AE58">
            <v>36811</v>
          </cell>
          <cell r="AF58">
            <v>36819.583344907405</v>
          </cell>
          <cell r="AG58" t="str">
            <v>水道部会議室</v>
          </cell>
          <cell r="AH58">
            <v>36815.583344907405</v>
          </cell>
          <cell r="AI58" t="str">
            <v>水道部会議室</v>
          </cell>
        </row>
        <row r="59">
          <cell r="B59">
            <v>57</v>
          </cell>
          <cell r="C59">
            <v>3</v>
          </cell>
          <cell r="D59">
            <v>2000</v>
          </cell>
          <cell r="E59">
            <v>57</v>
          </cell>
          <cell r="F59">
            <v>36809</v>
          </cell>
          <cell r="G59">
            <v>4010120</v>
          </cell>
          <cell r="H59">
            <v>1</v>
          </cell>
          <cell r="I59" t="str">
            <v>平成１２年度伊万里市第１工業用水道水質改良施設土木工事</v>
          </cell>
          <cell r="J59">
            <v>4</v>
          </cell>
          <cell r="K59">
            <v>35</v>
          </cell>
          <cell r="L59">
            <v>3</v>
          </cell>
          <cell r="N59" t="str">
            <v>東山代町長浜</v>
          </cell>
          <cell r="O59">
            <v>36825</v>
          </cell>
          <cell r="P59">
            <v>36971</v>
          </cell>
          <cell r="R59">
            <v>1</v>
          </cell>
          <cell r="S59">
            <v>1</v>
          </cell>
          <cell r="T59">
            <v>1</v>
          </cell>
          <cell r="U59" t="str">
            <v>ﾌｸ03</v>
          </cell>
          <cell r="V59" t="str">
            <v>福原建設㈱</v>
          </cell>
          <cell r="W59" t="str">
            <v>伊万里市東山代町長浜2422</v>
          </cell>
          <cell r="X59" t="str">
            <v>代表取締役　福原　俊輔</v>
          </cell>
          <cell r="Y59">
            <v>30086700</v>
          </cell>
          <cell r="AA59">
            <v>30086700</v>
          </cell>
          <cell r="AB59">
            <v>29400000</v>
          </cell>
          <cell r="AD59">
            <v>36803</v>
          </cell>
          <cell r="AE59">
            <v>36811</v>
          </cell>
          <cell r="AF59">
            <v>36819.604178240741</v>
          </cell>
          <cell r="AG59" t="str">
            <v>水道部会議室</v>
          </cell>
          <cell r="AH59">
            <v>36815.604178240741</v>
          </cell>
          <cell r="AI59" t="str">
            <v>水道部会議室</v>
          </cell>
        </row>
        <row r="60">
          <cell r="B60">
            <v>58</v>
          </cell>
          <cell r="C60">
            <v>1</v>
          </cell>
          <cell r="D60">
            <v>2000</v>
          </cell>
          <cell r="E60">
            <v>58</v>
          </cell>
          <cell r="F60">
            <v>36809</v>
          </cell>
          <cell r="G60">
            <v>4010416</v>
          </cell>
          <cell r="H60">
            <v>1</v>
          </cell>
          <cell r="I60" t="str">
            <v>平成１２年度上水道管網図修正業務委託</v>
          </cell>
          <cell r="J60">
            <v>2</v>
          </cell>
          <cell r="K60">
            <v>53</v>
          </cell>
          <cell r="L60">
            <v>3</v>
          </cell>
          <cell r="N60" t="str">
            <v>市内一円</v>
          </cell>
          <cell r="O60">
            <v>36822</v>
          </cell>
          <cell r="P60">
            <v>36971</v>
          </cell>
          <cell r="R60">
            <v>1</v>
          </cell>
          <cell r="S60">
            <v>1</v>
          </cell>
          <cell r="T60">
            <v>2</v>
          </cell>
          <cell r="U60" t="str">
            <v>ﾊｽ01</v>
          </cell>
          <cell r="V60" t="str">
            <v>㈱パスコ　佐賀支店</v>
          </cell>
          <cell r="W60" t="str">
            <v>佐賀市駅南本町6-4</v>
          </cell>
          <cell r="X60" t="str">
            <v>支店長　設楽　忠徳</v>
          </cell>
          <cell r="Y60">
            <v>3588900</v>
          </cell>
          <cell r="AA60">
            <v>3566850</v>
          </cell>
          <cell r="AB60">
            <v>3465000</v>
          </cell>
          <cell r="AD60">
            <v>36801</v>
          </cell>
          <cell r="AE60">
            <v>36811</v>
          </cell>
          <cell r="AF60">
            <v>36819.625011574077</v>
          </cell>
          <cell r="AG60" t="str">
            <v>水道部会議室</v>
          </cell>
        </row>
        <row r="61">
          <cell r="B61">
            <v>59</v>
          </cell>
          <cell r="C61">
            <v>1</v>
          </cell>
          <cell r="D61">
            <v>2000</v>
          </cell>
          <cell r="E61">
            <v>59</v>
          </cell>
          <cell r="F61">
            <v>36811</v>
          </cell>
          <cell r="G61">
            <v>4010420</v>
          </cell>
          <cell r="H61">
            <v>1</v>
          </cell>
          <cell r="I61" t="str">
            <v>平成１２年度無水源施設平山配水池流量計取替工事</v>
          </cell>
          <cell r="J61">
            <v>3</v>
          </cell>
          <cell r="K61">
            <v>25</v>
          </cell>
          <cell r="L61">
            <v>3</v>
          </cell>
          <cell r="N61" t="str">
            <v>脇田町平山</v>
          </cell>
          <cell r="O61">
            <v>36823</v>
          </cell>
          <cell r="P61">
            <v>36916</v>
          </cell>
          <cell r="R61">
            <v>1</v>
          </cell>
          <cell r="S61">
            <v>1</v>
          </cell>
          <cell r="T61">
            <v>2</v>
          </cell>
          <cell r="U61" t="str">
            <v>ｶｸ01</v>
          </cell>
          <cell r="V61" t="str">
            <v>隔測計装㈱　佐賀営業所</v>
          </cell>
          <cell r="W61" t="str">
            <v>佐賀市神野東4-7-15</v>
          </cell>
          <cell r="X61" t="str">
            <v>所長　島　正弘</v>
          </cell>
          <cell r="Y61">
            <v>2516850</v>
          </cell>
          <cell r="AA61">
            <v>2516850</v>
          </cell>
          <cell r="AB61">
            <v>2205000</v>
          </cell>
          <cell r="AD61">
            <v>36801</v>
          </cell>
          <cell r="AE61">
            <v>36815</v>
          </cell>
          <cell r="AF61">
            <v>36822.416678240741</v>
          </cell>
          <cell r="AG61" t="str">
            <v>水道部会議室</v>
          </cell>
        </row>
        <row r="62">
          <cell r="B62">
            <v>60</v>
          </cell>
          <cell r="C62">
            <v>1</v>
          </cell>
          <cell r="D62">
            <v>2000</v>
          </cell>
          <cell r="E62">
            <v>60</v>
          </cell>
          <cell r="F62">
            <v>36811</v>
          </cell>
          <cell r="G62">
            <v>2010116</v>
          </cell>
          <cell r="H62">
            <v>1</v>
          </cell>
          <cell r="I62" t="str">
            <v>平成１２年度有田川浄水場計装機器点検業務委託</v>
          </cell>
          <cell r="J62">
            <v>3</v>
          </cell>
          <cell r="K62">
            <v>25</v>
          </cell>
          <cell r="L62">
            <v>3</v>
          </cell>
          <cell r="N62" t="str">
            <v>二里町大里</v>
          </cell>
          <cell r="O62">
            <v>36822</v>
          </cell>
          <cell r="P62">
            <v>36845</v>
          </cell>
          <cell r="R62">
            <v>2</v>
          </cell>
          <cell r="S62">
            <v>1</v>
          </cell>
          <cell r="T62">
            <v>2</v>
          </cell>
          <cell r="U62" t="str">
            <v>ｼﾏ01</v>
          </cell>
          <cell r="V62" t="str">
            <v>㈱島津製作所　九州支店</v>
          </cell>
          <cell r="W62" t="str">
            <v>福岡市博多区冷泉町4-20</v>
          </cell>
          <cell r="X62" t="str">
            <v>支店長　貝塚　勝也</v>
          </cell>
          <cell r="Y62">
            <v>1150800</v>
          </cell>
          <cell r="AA62">
            <v>1080450</v>
          </cell>
          <cell r="AB62">
            <v>1050000</v>
          </cell>
          <cell r="AD62">
            <v>36801</v>
          </cell>
          <cell r="AE62">
            <v>36815</v>
          </cell>
          <cell r="AF62">
            <v>36822.500011574077</v>
          </cell>
        </row>
        <row r="63">
          <cell r="B63">
            <v>61</v>
          </cell>
          <cell r="C63">
            <v>2</v>
          </cell>
          <cell r="D63">
            <v>2000</v>
          </cell>
          <cell r="E63">
            <v>61</v>
          </cell>
          <cell r="F63">
            <v>36811</v>
          </cell>
          <cell r="G63">
            <v>4010420</v>
          </cell>
          <cell r="H63">
            <v>1</v>
          </cell>
          <cell r="I63" t="str">
            <v>平成１２年度浦ノ崎簡易水道配水池新設事業送水管布設工事</v>
          </cell>
          <cell r="J63">
            <v>2</v>
          </cell>
          <cell r="K63">
            <v>48</v>
          </cell>
          <cell r="L63">
            <v>1</v>
          </cell>
          <cell r="N63" t="str">
            <v>山代町浦ノ崎</v>
          </cell>
          <cell r="O63">
            <v>36826</v>
          </cell>
          <cell r="P63">
            <v>36971</v>
          </cell>
          <cell r="R63">
            <v>1</v>
          </cell>
          <cell r="S63">
            <v>1</v>
          </cell>
          <cell r="T63">
            <v>1</v>
          </cell>
          <cell r="U63" t="str">
            <v>ﾐﾅ02</v>
          </cell>
          <cell r="V63" t="str">
            <v>㈲ミナミ水工</v>
          </cell>
          <cell r="W63" t="str">
            <v>伊万里市南波多町井手野3892-2</v>
          </cell>
          <cell r="X63" t="str">
            <v>代表取締役　池田　悟</v>
          </cell>
          <cell r="Y63">
            <v>4688250</v>
          </cell>
          <cell r="AA63">
            <v>4394250</v>
          </cell>
          <cell r="AB63">
            <v>4095000</v>
          </cell>
          <cell r="AD63">
            <v>36801</v>
          </cell>
          <cell r="AE63">
            <v>36815</v>
          </cell>
          <cell r="AF63">
            <v>36822.437511574077</v>
          </cell>
          <cell r="AG63" t="str">
            <v>水道部会議室</v>
          </cell>
          <cell r="AH63">
            <v>36817.625011574077</v>
          </cell>
          <cell r="AI63" t="str">
            <v>水道部会議室</v>
          </cell>
        </row>
        <row r="64">
          <cell r="B64">
            <v>62</v>
          </cell>
          <cell r="C64">
            <v>1</v>
          </cell>
          <cell r="D64">
            <v>2000</v>
          </cell>
          <cell r="E64">
            <v>62</v>
          </cell>
          <cell r="F64">
            <v>36815</v>
          </cell>
          <cell r="G64">
            <v>4010216</v>
          </cell>
          <cell r="H64">
            <v>1</v>
          </cell>
          <cell r="I64" t="str">
            <v>平成１２年度有田川浄水場改修事業取水場電気室築造工事監理業務委託</v>
          </cell>
          <cell r="J64">
            <v>2</v>
          </cell>
          <cell r="K64">
            <v>15</v>
          </cell>
          <cell r="L64">
            <v>3</v>
          </cell>
          <cell r="N64" t="str">
            <v>二里町川東</v>
          </cell>
          <cell r="O64">
            <v>36823</v>
          </cell>
          <cell r="P64">
            <v>36950</v>
          </cell>
          <cell r="R64">
            <v>2</v>
          </cell>
          <cell r="S64">
            <v>1</v>
          </cell>
          <cell r="T64">
            <v>2</v>
          </cell>
          <cell r="U64" t="str">
            <v>ﾆﾎ09</v>
          </cell>
          <cell r="V64" t="str">
            <v>日本水工設計㈱　九州支社</v>
          </cell>
          <cell r="W64" t="str">
            <v>福岡市博多区博多駅東2-13-34</v>
          </cell>
          <cell r="X64" t="str">
            <v>支社長　島崎　昌明</v>
          </cell>
          <cell r="Y64">
            <v>886200</v>
          </cell>
          <cell r="AA64">
            <v>886200</v>
          </cell>
          <cell r="AB64">
            <v>800000</v>
          </cell>
          <cell r="AD64">
            <v>36815</v>
          </cell>
          <cell r="AE64">
            <v>36816</v>
          </cell>
          <cell r="AF64">
            <v>36823.500011574077</v>
          </cell>
        </row>
        <row r="65">
          <cell r="B65">
            <v>63</v>
          </cell>
          <cell r="C65">
            <v>3</v>
          </cell>
          <cell r="D65">
            <v>2000</v>
          </cell>
          <cell r="E65">
            <v>63</v>
          </cell>
          <cell r="F65">
            <v>36819</v>
          </cell>
          <cell r="G65">
            <v>4010120</v>
          </cell>
          <cell r="H65">
            <v>1</v>
          </cell>
          <cell r="I65" t="str">
            <v>平成１２年度伊万里市第１工業用水道水質改良施設電気計装設備工事</v>
          </cell>
          <cell r="J65">
            <v>4</v>
          </cell>
          <cell r="K65">
            <v>35</v>
          </cell>
          <cell r="L65">
            <v>3</v>
          </cell>
          <cell r="N65" t="str">
            <v>東山代町長浜</v>
          </cell>
          <cell r="O65">
            <v>36839</v>
          </cell>
          <cell r="P65">
            <v>36971</v>
          </cell>
          <cell r="R65">
            <v>1</v>
          </cell>
          <cell r="S65">
            <v>1</v>
          </cell>
          <cell r="T65">
            <v>1</v>
          </cell>
          <cell r="U65" t="str">
            <v>ｶｸ01</v>
          </cell>
          <cell r="V65" t="str">
            <v>隔測計装㈱　佐賀営業所</v>
          </cell>
          <cell r="W65" t="str">
            <v>佐賀市神野東4-7-15</v>
          </cell>
          <cell r="X65" t="str">
            <v>所長　島　正弘</v>
          </cell>
          <cell r="Y65">
            <v>15792000</v>
          </cell>
          <cell r="AA65">
            <v>15792000</v>
          </cell>
          <cell r="AB65">
            <v>15435000</v>
          </cell>
          <cell r="AD65">
            <v>36816</v>
          </cell>
          <cell r="AE65">
            <v>36823</v>
          </cell>
          <cell r="AF65">
            <v>36832.583344907405</v>
          </cell>
          <cell r="AG65" t="str">
            <v>水道部会議室</v>
          </cell>
          <cell r="AH65">
            <v>36825.583344907405</v>
          </cell>
          <cell r="AI65" t="str">
            <v>水道部会議室</v>
          </cell>
        </row>
        <row r="66">
          <cell r="B66">
            <v>64</v>
          </cell>
          <cell r="C66">
            <v>3</v>
          </cell>
          <cell r="D66">
            <v>2000</v>
          </cell>
          <cell r="E66">
            <v>64</v>
          </cell>
          <cell r="F66">
            <v>36819</v>
          </cell>
          <cell r="G66">
            <v>4010120</v>
          </cell>
          <cell r="H66">
            <v>1</v>
          </cell>
          <cell r="I66" t="str">
            <v>平成１２年度伊万里市第１工業用水道水質改良施設機械設備工事</v>
          </cell>
          <cell r="J66">
            <v>4</v>
          </cell>
          <cell r="K66">
            <v>35</v>
          </cell>
          <cell r="L66">
            <v>3</v>
          </cell>
          <cell r="N66" t="str">
            <v>東山代町長浜</v>
          </cell>
          <cell r="O66">
            <v>36845</v>
          </cell>
          <cell r="P66">
            <v>36971</v>
          </cell>
          <cell r="R66">
            <v>1</v>
          </cell>
          <cell r="S66">
            <v>1</v>
          </cell>
          <cell r="T66">
            <v>1</v>
          </cell>
          <cell r="U66" t="str">
            <v>ｵﾙ01</v>
          </cell>
          <cell r="V66" t="str">
            <v>オルガノ㈱　福岡支店</v>
          </cell>
          <cell r="W66" t="str">
            <v>福岡市中央区白金1-17-8</v>
          </cell>
          <cell r="X66" t="str">
            <v>支店長　朝倉　　充郎</v>
          </cell>
          <cell r="Y66">
            <v>60793950</v>
          </cell>
          <cell r="AA66">
            <v>60793950</v>
          </cell>
          <cell r="AB66">
            <v>60375000</v>
          </cell>
          <cell r="AD66">
            <v>36816</v>
          </cell>
          <cell r="AE66">
            <v>36823</v>
          </cell>
          <cell r="AF66">
            <v>36839.583344907405</v>
          </cell>
          <cell r="AG66" t="str">
            <v>水道部会議室</v>
          </cell>
          <cell r="AH66">
            <v>36825.604178240741</v>
          </cell>
          <cell r="AI66" t="str">
            <v>水道部会議室</v>
          </cell>
        </row>
        <row r="67">
          <cell r="B67">
            <v>65</v>
          </cell>
          <cell r="C67">
            <v>2</v>
          </cell>
          <cell r="D67">
            <v>2000</v>
          </cell>
          <cell r="E67">
            <v>65</v>
          </cell>
          <cell r="F67">
            <v>36829</v>
          </cell>
          <cell r="G67">
            <v>4010420</v>
          </cell>
          <cell r="H67">
            <v>1</v>
          </cell>
          <cell r="I67" t="str">
            <v>平成１２年度松浦簡易水道基幹改良事業配水管布設替（１号）工事</v>
          </cell>
          <cell r="J67">
            <v>2</v>
          </cell>
          <cell r="K67">
            <v>48</v>
          </cell>
          <cell r="L67">
            <v>3</v>
          </cell>
          <cell r="N67" t="str">
            <v>松浦町桃川</v>
          </cell>
          <cell r="O67">
            <v>36845</v>
          </cell>
          <cell r="P67">
            <v>36971</v>
          </cell>
          <cell r="R67">
            <v>1</v>
          </cell>
          <cell r="S67">
            <v>1</v>
          </cell>
          <cell r="T67">
            <v>1</v>
          </cell>
          <cell r="U67" t="str">
            <v>ｶﾜ01</v>
          </cell>
          <cell r="V67" t="str">
            <v>川井産業㈱</v>
          </cell>
          <cell r="W67" t="str">
            <v>伊万里市新天町 619</v>
          </cell>
          <cell r="X67" t="str">
            <v>代表取締役　川井　真太郎</v>
          </cell>
          <cell r="Y67">
            <v>20043450</v>
          </cell>
          <cell r="AA67">
            <v>19257000</v>
          </cell>
          <cell r="AB67">
            <v>18060000</v>
          </cell>
          <cell r="AD67">
            <v>36789</v>
          </cell>
          <cell r="AE67">
            <v>36831</v>
          </cell>
          <cell r="AF67">
            <v>36839.604178240741</v>
          </cell>
          <cell r="AG67" t="str">
            <v>水道部会議室</v>
          </cell>
          <cell r="AH67">
            <v>36832.604178240741</v>
          </cell>
          <cell r="AI67" t="str">
            <v>水道部会議室</v>
          </cell>
        </row>
        <row r="68">
          <cell r="B68">
            <v>66</v>
          </cell>
          <cell r="C68">
            <v>2</v>
          </cell>
          <cell r="D68">
            <v>2000</v>
          </cell>
          <cell r="E68">
            <v>66</v>
          </cell>
          <cell r="F68">
            <v>36829</v>
          </cell>
          <cell r="G68">
            <v>4010420</v>
          </cell>
          <cell r="H68">
            <v>1</v>
          </cell>
          <cell r="I68" t="str">
            <v>平成１２年度松浦簡易水道基幹改良事業配水管布設替（２号）工事</v>
          </cell>
          <cell r="J68">
            <v>2</v>
          </cell>
          <cell r="K68">
            <v>48</v>
          </cell>
          <cell r="L68">
            <v>3</v>
          </cell>
          <cell r="N68" t="str">
            <v>松浦町桃川</v>
          </cell>
          <cell r="O68">
            <v>36845</v>
          </cell>
          <cell r="P68">
            <v>36971</v>
          </cell>
          <cell r="R68">
            <v>1</v>
          </cell>
          <cell r="S68">
            <v>1</v>
          </cell>
          <cell r="T68">
            <v>1</v>
          </cell>
          <cell r="U68" t="str">
            <v>ｱｲ01</v>
          </cell>
          <cell r="V68" t="str">
            <v>相生設備㈱</v>
          </cell>
          <cell r="W68" t="str">
            <v>伊万里市脇田町1204-5</v>
          </cell>
          <cell r="X68" t="str">
            <v>代表取締役　中倉　一昭</v>
          </cell>
          <cell r="Y68">
            <v>11825100</v>
          </cell>
          <cell r="AA68">
            <v>10873800</v>
          </cell>
          <cell r="AB68">
            <v>10500000</v>
          </cell>
          <cell r="AD68">
            <v>36789</v>
          </cell>
          <cell r="AE68">
            <v>36831</v>
          </cell>
          <cell r="AF68">
            <v>36839.625011574077</v>
          </cell>
          <cell r="AG68" t="str">
            <v>水道部会議室</v>
          </cell>
          <cell r="AH68">
            <v>36832.625011574077</v>
          </cell>
          <cell r="AI68" t="str">
            <v>水道部会議室</v>
          </cell>
        </row>
        <row r="69">
          <cell r="B69">
            <v>67</v>
          </cell>
          <cell r="C69">
            <v>2</v>
          </cell>
          <cell r="D69">
            <v>2000</v>
          </cell>
          <cell r="E69">
            <v>67</v>
          </cell>
          <cell r="F69">
            <v>36829</v>
          </cell>
          <cell r="G69">
            <v>4010420</v>
          </cell>
          <cell r="H69">
            <v>1</v>
          </cell>
          <cell r="I69" t="str">
            <v>平成１２年度松浦簡易水道基幹改良事業配水管布設替（３号）工事</v>
          </cell>
          <cell r="J69">
            <v>2</v>
          </cell>
          <cell r="K69">
            <v>48</v>
          </cell>
          <cell r="L69">
            <v>3</v>
          </cell>
          <cell r="N69" t="str">
            <v>松浦町桃川</v>
          </cell>
          <cell r="O69">
            <v>36845</v>
          </cell>
          <cell r="P69">
            <v>36971</v>
          </cell>
          <cell r="R69">
            <v>1</v>
          </cell>
          <cell r="S69">
            <v>1</v>
          </cell>
          <cell r="T69">
            <v>1</v>
          </cell>
          <cell r="U69" t="str">
            <v>ｼﾝ03</v>
          </cell>
          <cell r="V69" t="str">
            <v>㈱シンセイ</v>
          </cell>
          <cell r="W69" t="str">
            <v>伊万里市松浦町山形 6211-1</v>
          </cell>
          <cell r="X69" t="str">
            <v>代表取締役　前田　忠</v>
          </cell>
          <cell r="Y69">
            <v>18119850</v>
          </cell>
          <cell r="AA69">
            <v>17142300</v>
          </cell>
          <cell r="AB69">
            <v>15435000</v>
          </cell>
          <cell r="AD69">
            <v>36789</v>
          </cell>
          <cell r="AE69">
            <v>36831</v>
          </cell>
          <cell r="AF69">
            <v>36839.604178240741</v>
          </cell>
          <cell r="AG69" t="str">
            <v>水道部会議室</v>
          </cell>
          <cell r="AH69">
            <v>36832.604178240741</v>
          </cell>
          <cell r="AI69" t="str">
            <v>水道部会議室</v>
          </cell>
        </row>
        <row r="70">
          <cell r="B70">
            <v>68</v>
          </cell>
          <cell r="C70">
            <v>2</v>
          </cell>
          <cell r="D70">
            <v>2000</v>
          </cell>
          <cell r="E70">
            <v>68</v>
          </cell>
          <cell r="F70">
            <v>36829</v>
          </cell>
          <cell r="G70">
            <v>4010420</v>
          </cell>
          <cell r="H70">
            <v>1</v>
          </cell>
          <cell r="I70" t="str">
            <v>平成１２年度松浦簡易水道基幹改良事業配水管布設替（４号）工事</v>
          </cell>
          <cell r="J70">
            <v>2</v>
          </cell>
          <cell r="K70">
            <v>48</v>
          </cell>
          <cell r="L70">
            <v>1</v>
          </cell>
          <cell r="N70" t="str">
            <v>松浦町金石原</v>
          </cell>
          <cell r="O70">
            <v>36845</v>
          </cell>
          <cell r="P70">
            <v>36959</v>
          </cell>
          <cell r="R70">
            <v>1</v>
          </cell>
          <cell r="S70">
            <v>1</v>
          </cell>
          <cell r="T70">
            <v>1</v>
          </cell>
          <cell r="U70" t="str">
            <v>ﾔﾏ02</v>
          </cell>
          <cell r="V70" t="str">
            <v>㈲山口住設</v>
          </cell>
          <cell r="W70" t="str">
            <v>伊万里市二里町八谷搦34-1</v>
          </cell>
          <cell r="X70" t="str">
            <v>代表取締役　山口　勘一郎</v>
          </cell>
          <cell r="Y70">
            <v>3626700</v>
          </cell>
          <cell r="AA70">
            <v>3143700</v>
          </cell>
          <cell r="AB70">
            <v>2730000</v>
          </cell>
          <cell r="AD70">
            <v>36829</v>
          </cell>
          <cell r="AE70">
            <v>36831</v>
          </cell>
          <cell r="AF70">
            <v>36839.645844907405</v>
          </cell>
          <cell r="AG70" t="str">
            <v>水道部会議室</v>
          </cell>
          <cell r="AH70">
            <v>36832.645844907405</v>
          </cell>
          <cell r="AI70" t="str">
            <v>水道部会議室</v>
          </cell>
        </row>
        <row r="71">
          <cell r="B71">
            <v>69</v>
          </cell>
          <cell r="C71">
            <v>3</v>
          </cell>
          <cell r="D71">
            <v>2000</v>
          </cell>
          <cell r="E71">
            <v>69</v>
          </cell>
          <cell r="F71">
            <v>36832</v>
          </cell>
          <cell r="G71">
            <v>4010420</v>
          </cell>
          <cell r="H71">
            <v>1</v>
          </cell>
          <cell r="I71" t="str">
            <v>平成１２年度伊万里市第１工業用水道配水管布設（第１－２工区）工事</v>
          </cell>
          <cell r="J71">
            <v>4</v>
          </cell>
          <cell r="K71">
            <v>35</v>
          </cell>
          <cell r="L71">
            <v>3</v>
          </cell>
          <cell r="N71" t="str">
            <v>東山代町長浜</v>
          </cell>
          <cell r="O71">
            <v>36851</v>
          </cell>
          <cell r="P71">
            <v>36950</v>
          </cell>
          <cell r="R71">
            <v>1</v>
          </cell>
          <cell r="S71">
            <v>1</v>
          </cell>
          <cell r="T71">
            <v>1</v>
          </cell>
          <cell r="U71" t="str">
            <v>ｸﾎ01</v>
          </cell>
          <cell r="V71" t="str">
            <v>㈲久保設備</v>
          </cell>
          <cell r="W71" t="str">
            <v>伊万里市山代町立岩79-6</v>
          </cell>
          <cell r="X71" t="str">
            <v>代表取締役　久保　義宣</v>
          </cell>
          <cell r="Y71">
            <v>17461500</v>
          </cell>
          <cell r="AA71">
            <v>17461500</v>
          </cell>
          <cell r="AB71">
            <v>17220000</v>
          </cell>
          <cell r="AD71">
            <v>36831</v>
          </cell>
          <cell r="AE71">
            <v>36836</v>
          </cell>
          <cell r="AF71">
            <v>36845.583344907405</v>
          </cell>
          <cell r="AG71" t="str">
            <v>水道部会議室</v>
          </cell>
          <cell r="AH71">
            <v>36838.583344907405</v>
          </cell>
          <cell r="AI71" t="str">
            <v>水道部会議室</v>
          </cell>
        </row>
        <row r="72">
          <cell r="B72">
            <v>70</v>
          </cell>
          <cell r="C72">
            <v>3</v>
          </cell>
          <cell r="D72">
            <v>2000</v>
          </cell>
          <cell r="E72">
            <v>70</v>
          </cell>
          <cell r="F72">
            <v>36832</v>
          </cell>
          <cell r="G72">
            <v>4010420</v>
          </cell>
          <cell r="H72">
            <v>1</v>
          </cell>
          <cell r="I72" t="str">
            <v>平成１２年度伊万里市第１工業用水道配水管布設（第４－２工区）工事</v>
          </cell>
          <cell r="J72">
            <v>4</v>
          </cell>
          <cell r="K72">
            <v>35</v>
          </cell>
          <cell r="L72">
            <v>3</v>
          </cell>
          <cell r="N72" t="str">
            <v>山代町楠久</v>
          </cell>
          <cell r="O72">
            <v>36851</v>
          </cell>
          <cell r="P72">
            <v>36971</v>
          </cell>
          <cell r="R72">
            <v>1</v>
          </cell>
          <cell r="S72">
            <v>1</v>
          </cell>
          <cell r="T72">
            <v>1</v>
          </cell>
          <cell r="U72" t="str">
            <v>ｼﾝ03</v>
          </cell>
          <cell r="V72" t="str">
            <v>㈱シンセイ</v>
          </cell>
          <cell r="W72" t="str">
            <v>伊万里市松浦町山形 6211-1</v>
          </cell>
          <cell r="X72" t="str">
            <v>代表取締役　前田　忠</v>
          </cell>
          <cell r="Y72">
            <v>18885300</v>
          </cell>
          <cell r="AA72">
            <v>18885300</v>
          </cell>
          <cell r="AB72">
            <v>18165000</v>
          </cell>
          <cell r="AD72">
            <v>36831</v>
          </cell>
          <cell r="AE72">
            <v>36836</v>
          </cell>
          <cell r="AF72">
            <v>36845.583344907405</v>
          </cell>
          <cell r="AG72" t="str">
            <v>水道部会議室</v>
          </cell>
          <cell r="AH72">
            <v>36838.583344907405</v>
          </cell>
          <cell r="AI72" t="str">
            <v>水道部会議室</v>
          </cell>
        </row>
        <row r="73">
          <cell r="B73">
            <v>71</v>
          </cell>
          <cell r="C73">
            <v>1</v>
          </cell>
          <cell r="D73">
            <v>2000</v>
          </cell>
          <cell r="E73">
            <v>71</v>
          </cell>
          <cell r="F73">
            <v>36832</v>
          </cell>
          <cell r="G73">
            <v>4010420</v>
          </cell>
          <cell r="H73">
            <v>1</v>
          </cell>
          <cell r="I73" t="str">
            <v>平成１２年度名村線（黒塩）配水管改良工事</v>
          </cell>
          <cell r="J73">
            <v>2</v>
          </cell>
          <cell r="K73">
            <v>18</v>
          </cell>
          <cell r="L73">
            <v>3</v>
          </cell>
          <cell r="N73" t="str">
            <v>黒川町黒塩</v>
          </cell>
          <cell r="O73">
            <v>36851</v>
          </cell>
          <cell r="P73">
            <v>36971</v>
          </cell>
          <cell r="R73">
            <v>1</v>
          </cell>
          <cell r="S73">
            <v>1</v>
          </cell>
          <cell r="T73">
            <v>1</v>
          </cell>
          <cell r="U73" t="str">
            <v>ｲﾏ15</v>
          </cell>
          <cell r="V73" t="str">
            <v>㈱伊万里設備</v>
          </cell>
          <cell r="W73" t="str">
            <v>伊万里市新天町 538-7</v>
          </cell>
          <cell r="X73" t="str">
            <v>代表取締役　森　了</v>
          </cell>
          <cell r="Y73">
            <v>21927150</v>
          </cell>
          <cell r="AA73">
            <v>21927150</v>
          </cell>
          <cell r="AB73">
            <v>21525000</v>
          </cell>
          <cell r="AD73">
            <v>36831</v>
          </cell>
          <cell r="AE73">
            <v>36836</v>
          </cell>
          <cell r="AF73">
            <v>36845.604178240741</v>
          </cell>
          <cell r="AG73" t="str">
            <v>水道部会議室</v>
          </cell>
          <cell r="AH73">
            <v>36838.604178240741</v>
          </cell>
          <cell r="AI73" t="str">
            <v>水道部会議室</v>
          </cell>
        </row>
        <row r="74">
          <cell r="B74">
            <v>72</v>
          </cell>
          <cell r="C74">
            <v>1</v>
          </cell>
          <cell r="D74">
            <v>2000</v>
          </cell>
          <cell r="E74">
            <v>72</v>
          </cell>
          <cell r="F74">
            <v>36837</v>
          </cell>
          <cell r="G74">
            <v>4010420</v>
          </cell>
          <cell r="H74">
            <v>1</v>
          </cell>
          <cell r="I74" t="str">
            <v>平成１２年度伊万里団地配水支管新設工事</v>
          </cell>
          <cell r="J74">
            <v>2</v>
          </cell>
          <cell r="K74">
            <v>18</v>
          </cell>
          <cell r="L74">
            <v>1</v>
          </cell>
          <cell r="N74" t="str">
            <v>山代町楠久</v>
          </cell>
          <cell r="O74">
            <v>36840</v>
          </cell>
          <cell r="P74">
            <v>36860</v>
          </cell>
          <cell r="R74">
            <v>2</v>
          </cell>
          <cell r="S74">
            <v>1</v>
          </cell>
          <cell r="T74">
            <v>2</v>
          </cell>
          <cell r="U74" t="str">
            <v>ｶﾈ01</v>
          </cell>
          <cell r="V74" t="str">
            <v>㈲かねこ住設</v>
          </cell>
          <cell r="W74" t="str">
            <v>伊万里市東山代町長浜 2094-24</v>
          </cell>
          <cell r="X74" t="str">
            <v>代表取締役　金子　安雄</v>
          </cell>
          <cell r="Y74">
            <v>396900</v>
          </cell>
          <cell r="Z74">
            <v>451500</v>
          </cell>
          <cell r="AA74">
            <v>396900</v>
          </cell>
          <cell r="AB74">
            <v>372750</v>
          </cell>
          <cell r="AC74">
            <v>423150</v>
          </cell>
          <cell r="AD74">
            <v>36837</v>
          </cell>
          <cell r="AE74">
            <v>36837</v>
          </cell>
          <cell r="AF74">
            <v>36840.500011574077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333C-61B8-48EB-A4D4-83655FD63C0B}">
  <sheetPr>
    <tabColor rgb="FFFFC000"/>
    <pageSetUpPr fitToPage="1"/>
  </sheetPr>
  <dimension ref="B1:AC40"/>
  <sheetViews>
    <sheetView tabSelected="1" view="pageBreakPreview" topLeftCell="A16" zoomScaleNormal="100" zoomScaleSheetLayoutView="100" zoomScalePageLayoutView="70" workbookViewId="0">
      <selection activeCell="X12" sqref="X12"/>
    </sheetView>
  </sheetViews>
  <sheetFormatPr defaultRowHeight="13.5" x14ac:dyDescent="0.4"/>
  <cols>
    <col min="1" max="1" width="8.625" style="1" customWidth="1"/>
    <col min="2" max="2" width="2.75" style="1" customWidth="1"/>
    <col min="3" max="3" width="7.625" style="1" customWidth="1"/>
    <col min="4" max="4" width="7.375" style="1" customWidth="1"/>
    <col min="5" max="6" width="5.5" style="1" customWidth="1"/>
    <col min="7" max="15" width="5.875" style="1" customWidth="1"/>
    <col min="16" max="16" width="2.375" style="1" customWidth="1"/>
    <col min="17" max="17" width="7.625" style="14" customWidth="1"/>
    <col min="18" max="18" width="5.375" style="1" customWidth="1"/>
    <col min="19" max="19" width="4.5" style="1" customWidth="1"/>
    <col min="20" max="20" width="3.625" style="1" customWidth="1"/>
    <col min="21" max="21" width="3.5" style="1" customWidth="1"/>
    <col min="22" max="256" width="9" style="1"/>
    <col min="257" max="257" width="8.625" style="1" customWidth="1"/>
    <col min="258" max="258" width="2.75" style="1" customWidth="1"/>
    <col min="259" max="259" width="7.625" style="1" customWidth="1"/>
    <col min="260" max="260" width="7.375" style="1" customWidth="1"/>
    <col min="261" max="262" width="5.5" style="1" customWidth="1"/>
    <col min="263" max="271" width="5.875" style="1" customWidth="1"/>
    <col min="272" max="272" width="2.375" style="1" customWidth="1"/>
    <col min="273" max="273" width="7.625" style="1" customWidth="1"/>
    <col min="274" max="274" width="5.375" style="1" customWidth="1"/>
    <col min="275" max="275" width="4.5" style="1" customWidth="1"/>
    <col min="276" max="276" width="3.625" style="1" customWidth="1"/>
    <col min="277" max="277" width="3.5" style="1" customWidth="1"/>
    <col min="278" max="512" width="9" style="1"/>
    <col min="513" max="513" width="8.625" style="1" customWidth="1"/>
    <col min="514" max="514" width="2.75" style="1" customWidth="1"/>
    <col min="515" max="515" width="7.625" style="1" customWidth="1"/>
    <col min="516" max="516" width="7.375" style="1" customWidth="1"/>
    <col min="517" max="518" width="5.5" style="1" customWidth="1"/>
    <col min="519" max="527" width="5.875" style="1" customWidth="1"/>
    <col min="528" max="528" width="2.375" style="1" customWidth="1"/>
    <col min="529" max="529" width="7.625" style="1" customWidth="1"/>
    <col min="530" max="530" width="5.375" style="1" customWidth="1"/>
    <col min="531" max="531" width="4.5" style="1" customWidth="1"/>
    <col min="532" max="532" width="3.625" style="1" customWidth="1"/>
    <col min="533" max="533" width="3.5" style="1" customWidth="1"/>
    <col min="534" max="768" width="9" style="1"/>
    <col min="769" max="769" width="8.625" style="1" customWidth="1"/>
    <col min="770" max="770" width="2.75" style="1" customWidth="1"/>
    <col min="771" max="771" width="7.625" style="1" customWidth="1"/>
    <col min="772" max="772" width="7.375" style="1" customWidth="1"/>
    <col min="773" max="774" width="5.5" style="1" customWidth="1"/>
    <col min="775" max="783" width="5.875" style="1" customWidth="1"/>
    <col min="784" max="784" width="2.375" style="1" customWidth="1"/>
    <col min="785" max="785" width="7.625" style="1" customWidth="1"/>
    <col min="786" max="786" width="5.375" style="1" customWidth="1"/>
    <col min="787" max="787" width="4.5" style="1" customWidth="1"/>
    <col min="788" max="788" width="3.625" style="1" customWidth="1"/>
    <col min="789" max="789" width="3.5" style="1" customWidth="1"/>
    <col min="790" max="1024" width="9" style="1"/>
    <col min="1025" max="1025" width="8.625" style="1" customWidth="1"/>
    <col min="1026" max="1026" width="2.75" style="1" customWidth="1"/>
    <col min="1027" max="1027" width="7.625" style="1" customWidth="1"/>
    <col min="1028" max="1028" width="7.375" style="1" customWidth="1"/>
    <col min="1029" max="1030" width="5.5" style="1" customWidth="1"/>
    <col min="1031" max="1039" width="5.875" style="1" customWidth="1"/>
    <col min="1040" max="1040" width="2.375" style="1" customWidth="1"/>
    <col min="1041" max="1041" width="7.625" style="1" customWidth="1"/>
    <col min="1042" max="1042" width="5.375" style="1" customWidth="1"/>
    <col min="1043" max="1043" width="4.5" style="1" customWidth="1"/>
    <col min="1044" max="1044" width="3.625" style="1" customWidth="1"/>
    <col min="1045" max="1045" width="3.5" style="1" customWidth="1"/>
    <col min="1046" max="1280" width="9" style="1"/>
    <col min="1281" max="1281" width="8.625" style="1" customWidth="1"/>
    <col min="1282" max="1282" width="2.75" style="1" customWidth="1"/>
    <col min="1283" max="1283" width="7.625" style="1" customWidth="1"/>
    <col min="1284" max="1284" width="7.375" style="1" customWidth="1"/>
    <col min="1285" max="1286" width="5.5" style="1" customWidth="1"/>
    <col min="1287" max="1295" width="5.875" style="1" customWidth="1"/>
    <col min="1296" max="1296" width="2.375" style="1" customWidth="1"/>
    <col min="1297" max="1297" width="7.625" style="1" customWidth="1"/>
    <col min="1298" max="1298" width="5.375" style="1" customWidth="1"/>
    <col min="1299" max="1299" width="4.5" style="1" customWidth="1"/>
    <col min="1300" max="1300" width="3.625" style="1" customWidth="1"/>
    <col min="1301" max="1301" width="3.5" style="1" customWidth="1"/>
    <col min="1302" max="1536" width="9" style="1"/>
    <col min="1537" max="1537" width="8.625" style="1" customWidth="1"/>
    <col min="1538" max="1538" width="2.75" style="1" customWidth="1"/>
    <col min="1539" max="1539" width="7.625" style="1" customWidth="1"/>
    <col min="1540" max="1540" width="7.375" style="1" customWidth="1"/>
    <col min="1541" max="1542" width="5.5" style="1" customWidth="1"/>
    <col min="1543" max="1551" width="5.875" style="1" customWidth="1"/>
    <col min="1552" max="1552" width="2.375" style="1" customWidth="1"/>
    <col min="1553" max="1553" width="7.625" style="1" customWidth="1"/>
    <col min="1554" max="1554" width="5.375" style="1" customWidth="1"/>
    <col min="1555" max="1555" width="4.5" style="1" customWidth="1"/>
    <col min="1556" max="1556" width="3.625" style="1" customWidth="1"/>
    <col min="1557" max="1557" width="3.5" style="1" customWidth="1"/>
    <col min="1558" max="1792" width="9" style="1"/>
    <col min="1793" max="1793" width="8.625" style="1" customWidth="1"/>
    <col min="1794" max="1794" width="2.75" style="1" customWidth="1"/>
    <col min="1795" max="1795" width="7.625" style="1" customWidth="1"/>
    <col min="1796" max="1796" width="7.375" style="1" customWidth="1"/>
    <col min="1797" max="1798" width="5.5" style="1" customWidth="1"/>
    <col min="1799" max="1807" width="5.875" style="1" customWidth="1"/>
    <col min="1808" max="1808" width="2.375" style="1" customWidth="1"/>
    <col min="1809" max="1809" width="7.625" style="1" customWidth="1"/>
    <col min="1810" max="1810" width="5.375" style="1" customWidth="1"/>
    <col min="1811" max="1811" width="4.5" style="1" customWidth="1"/>
    <col min="1812" max="1812" width="3.625" style="1" customWidth="1"/>
    <col min="1813" max="1813" width="3.5" style="1" customWidth="1"/>
    <col min="1814" max="2048" width="9" style="1"/>
    <col min="2049" max="2049" width="8.625" style="1" customWidth="1"/>
    <col min="2050" max="2050" width="2.75" style="1" customWidth="1"/>
    <col min="2051" max="2051" width="7.625" style="1" customWidth="1"/>
    <col min="2052" max="2052" width="7.375" style="1" customWidth="1"/>
    <col min="2053" max="2054" width="5.5" style="1" customWidth="1"/>
    <col min="2055" max="2063" width="5.875" style="1" customWidth="1"/>
    <col min="2064" max="2064" width="2.375" style="1" customWidth="1"/>
    <col min="2065" max="2065" width="7.625" style="1" customWidth="1"/>
    <col min="2066" max="2066" width="5.375" style="1" customWidth="1"/>
    <col min="2067" max="2067" width="4.5" style="1" customWidth="1"/>
    <col min="2068" max="2068" width="3.625" style="1" customWidth="1"/>
    <col min="2069" max="2069" width="3.5" style="1" customWidth="1"/>
    <col min="2070" max="2304" width="9" style="1"/>
    <col min="2305" max="2305" width="8.625" style="1" customWidth="1"/>
    <col min="2306" max="2306" width="2.75" style="1" customWidth="1"/>
    <col min="2307" max="2307" width="7.625" style="1" customWidth="1"/>
    <col min="2308" max="2308" width="7.375" style="1" customWidth="1"/>
    <col min="2309" max="2310" width="5.5" style="1" customWidth="1"/>
    <col min="2311" max="2319" width="5.875" style="1" customWidth="1"/>
    <col min="2320" max="2320" width="2.375" style="1" customWidth="1"/>
    <col min="2321" max="2321" width="7.625" style="1" customWidth="1"/>
    <col min="2322" max="2322" width="5.375" style="1" customWidth="1"/>
    <col min="2323" max="2323" width="4.5" style="1" customWidth="1"/>
    <col min="2324" max="2324" width="3.625" style="1" customWidth="1"/>
    <col min="2325" max="2325" width="3.5" style="1" customWidth="1"/>
    <col min="2326" max="2560" width="9" style="1"/>
    <col min="2561" max="2561" width="8.625" style="1" customWidth="1"/>
    <col min="2562" max="2562" width="2.75" style="1" customWidth="1"/>
    <col min="2563" max="2563" width="7.625" style="1" customWidth="1"/>
    <col min="2564" max="2564" width="7.375" style="1" customWidth="1"/>
    <col min="2565" max="2566" width="5.5" style="1" customWidth="1"/>
    <col min="2567" max="2575" width="5.875" style="1" customWidth="1"/>
    <col min="2576" max="2576" width="2.375" style="1" customWidth="1"/>
    <col min="2577" max="2577" width="7.625" style="1" customWidth="1"/>
    <col min="2578" max="2578" width="5.375" style="1" customWidth="1"/>
    <col min="2579" max="2579" width="4.5" style="1" customWidth="1"/>
    <col min="2580" max="2580" width="3.625" style="1" customWidth="1"/>
    <col min="2581" max="2581" width="3.5" style="1" customWidth="1"/>
    <col min="2582" max="2816" width="9" style="1"/>
    <col min="2817" max="2817" width="8.625" style="1" customWidth="1"/>
    <col min="2818" max="2818" width="2.75" style="1" customWidth="1"/>
    <col min="2819" max="2819" width="7.625" style="1" customWidth="1"/>
    <col min="2820" max="2820" width="7.375" style="1" customWidth="1"/>
    <col min="2821" max="2822" width="5.5" style="1" customWidth="1"/>
    <col min="2823" max="2831" width="5.875" style="1" customWidth="1"/>
    <col min="2832" max="2832" width="2.375" style="1" customWidth="1"/>
    <col min="2833" max="2833" width="7.625" style="1" customWidth="1"/>
    <col min="2834" max="2834" width="5.375" style="1" customWidth="1"/>
    <col min="2835" max="2835" width="4.5" style="1" customWidth="1"/>
    <col min="2836" max="2836" width="3.625" style="1" customWidth="1"/>
    <col min="2837" max="2837" width="3.5" style="1" customWidth="1"/>
    <col min="2838" max="3072" width="9" style="1"/>
    <col min="3073" max="3073" width="8.625" style="1" customWidth="1"/>
    <col min="3074" max="3074" width="2.75" style="1" customWidth="1"/>
    <col min="3075" max="3075" width="7.625" style="1" customWidth="1"/>
    <col min="3076" max="3076" width="7.375" style="1" customWidth="1"/>
    <col min="3077" max="3078" width="5.5" style="1" customWidth="1"/>
    <col min="3079" max="3087" width="5.875" style="1" customWidth="1"/>
    <col min="3088" max="3088" width="2.375" style="1" customWidth="1"/>
    <col min="3089" max="3089" width="7.625" style="1" customWidth="1"/>
    <col min="3090" max="3090" width="5.375" style="1" customWidth="1"/>
    <col min="3091" max="3091" width="4.5" style="1" customWidth="1"/>
    <col min="3092" max="3092" width="3.625" style="1" customWidth="1"/>
    <col min="3093" max="3093" width="3.5" style="1" customWidth="1"/>
    <col min="3094" max="3328" width="9" style="1"/>
    <col min="3329" max="3329" width="8.625" style="1" customWidth="1"/>
    <col min="3330" max="3330" width="2.75" style="1" customWidth="1"/>
    <col min="3331" max="3331" width="7.625" style="1" customWidth="1"/>
    <col min="3332" max="3332" width="7.375" style="1" customWidth="1"/>
    <col min="3333" max="3334" width="5.5" style="1" customWidth="1"/>
    <col min="3335" max="3343" width="5.875" style="1" customWidth="1"/>
    <col min="3344" max="3344" width="2.375" style="1" customWidth="1"/>
    <col min="3345" max="3345" width="7.625" style="1" customWidth="1"/>
    <col min="3346" max="3346" width="5.375" style="1" customWidth="1"/>
    <col min="3347" max="3347" width="4.5" style="1" customWidth="1"/>
    <col min="3348" max="3348" width="3.625" style="1" customWidth="1"/>
    <col min="3349" max="3349" width="3.5" style="1" customWidth="1"/>
    <col min="3350" max="3584" width="9" style="1"/>
    <col min="3585" max="3585" width="8.625" style="1" customWidth="1"/>
    <col min="3586" max="3586" width="2.75" style="1" customWidth="1"/>
    <col min="3587" max="3587" width="7.625" style="1" customWidth="1"/>
    <col min="3588" max="3588" width="7.375" style="1" customWidth="1"/>
    <col min="3589" max="3590" width="5.5" style="1" customWidth="1"/>
    <col min="3591" max="3599" width="5.875" style="1" customWidth="1"/>
    <col min="3600" max="3600" width="2.375" style="1" customWidth="1"/>
    <col min="3601" max="3601" width="7.625" style="1" customWidth="1"/>
    <col min="3602" max="3602" width="5.375" style="1" customWidth="1"/>
    <col min="3603" max="3603" width="4.5" style="1" customWidth="1"/>
    <col min="3604" max="3604" width="3.625" style="1" customWidth="1"/>
    <col min="3605" max="3605" width="3.5" style="1" customWidth="1"/>
    <col min="3606" max="3840" width="9" style="1"/>
    <col min="3841" max="3841" width="8.625" style="1" customWidth="1"/>
    <col min="3842" max="3842" width="2.75" style="1" customWidth="1"/>
    <col min="3843" max="3843" width="7.625" style="1" customWidth="1"/>
    <col min="3844" max="3844" width="7.375" style="1" customWidth="1"/>
    <col min="3845" max="3846" width="5.5" style="1" customWidth="1"/>
    <col min="3847" max="3855" width="5.875" style="1" customWidth="1"/>
    <col min="3856" max="3856" width="2.375" style="1" customWidth="1"/>
    <col min="3857" max="3857" width="7.625" style="1" customWidth="1"/>
    <col min="3858" max="3858" width="5.375" style="1" customWidth="1"/>
    <col min="3859" max="3859" width="4.5" style="1" customWidth="1"/>
    <col min="3860" max="3860" width="3.625" style="1" customWidth="1"/>
    <col min="3861" max="3861" width="3.5" style="1" customWidth="1"/>
    <col min="3862" max="4096" width="9" style="1"/>
    <col min="4097" max="4097" width="8.625" style="1" customWidth="1"/>
    <col min="4098" max="4098" width="2.75" style="1" customWidth="1"/>
    <col min="4099" max="4099" width="7.625" style="1" customWidth="1"/>
    <col min="4100" max="4100" width="7.375" style="1" customWidth="1"/>
    <col min="4101" max="4102" width="5.5" style="1" customWidth="1"/>
    <col min="4103" max="4111" width="5.875" style="1" customWidth="1"/>
    <col min="4112" max="4112" width="2.375" style="1" customWidth="1"/>
    <col min="4113" max="4113" width="7.625" style="1" customWidth="1"/>
    <col min="4114" max="4114" width="5.375" style="1" customWidth="1"/>
    <col min="4115" max="4115" width="4.5" style="1" customWidth="1"/>
    <col min="4116" max="4116" width="3.625" style="1" customWidth="1"/>
    <col min="4117" max="4117" width="3.5" style="1" customWidth="1"/>
    <col min="4118" max="4352" width="9" style="1"/>
    <col min="4353" max="4353" width="8.625" style="1" customWidth="1"/>
    <col min="4354" max="4354" width="2.75" style="1" customWidth="1"/>
    <col min="4355" max="4355" width="7.625" style="1" customWidth="1"/>
    <col min="4356" max="4356" width="7.375" style="1" customWidth="1"/>
    <col min="4357" max="4358" width="5.5" style="1" customWidth="1"/>
    <col min="4359" max="4367" width="5.875" style="1" customWidth="1"/>
    <col min="4368" max="4368" width="2.375" style="1" customWidth="1"/>
    <col min="4369" max="4369" width="7.625" style="1" customWidth="1"/>
    <col min="4370" max="4370" width="5.375" style="1" customWidth="1"/>
    <col min="4371" max="4371" width="4.5" style="1" customWidth="1"/>
    <col min="4372" max="4372" width="3.625" style="1" customWidth="1"/>
    <col min="4373" max="4373" width="3.5" style="1" customWidth="1"/>
    <col min="4374" max="4608" width="9" style="1"/>
    <col min="4609" max="4609" width="8.625" style="1" customWidth="1"/>
    <col min="4610" max="4610" width="2.75" style="1" customWidth="1"/>
    <col min="4611" max="4611" width="7.625" style="1" customWidth="1"/>
    <col min="4612" max="4612" width="7.375" style="1" customWidth="1"/>
    <col min="4613" max="4614" width="5.5" style="1" customWidth="1"/>
    <col min="4615" max="4623" width="5.875" style="1" customWidth="1"/>
    <col min="4624" max="4624" width="2.375" style="1" customWidth="1"/>
    <col min="4625" max="4625" width="7.625" style="1" customWidth="1"/>
    <col min="4626" max="4626" width="5.375" style="1" customWidth="1"/>
    <col min="4627" max="4627" width="4.5" style="1" customWidth="1"/>
    <col min="4628" max="4628" width="3.625" style="1" customWidth="1"/>
    <col min="4629" max="4629" width="3.5" style="1" customWidth="1"/>
    <col min="4630" max="4864" width="9" style="1"/>
    <col min="4865" max="4865" width="8.625" style="1" customWidth="1"/>
    <col min="4866" max="4866" width="2.75" style="1" customWidth="1"/>
    <col min="4867" max="4867" width="7.625" style="1" customWidth="1"/>
    <col min="4868" max="4868" width="7.375" style="1" customWidth="1"/>
    <col min="4869" max="4870" width="5.5" style="1" customWidth="1"/>
    <col min="4871" max="4879" width="5.875" style="1" customWidth="1"/>
    <col min="4880" max="4880" width="2.375" style="1" customWidth="1"/>
    <col min="4881" max="4881" width="7.625" style="1" customWidth="1"/>
    <col min="4882" max="4882" width="5.375" style="1" customWidth="1"/>
    <col min="4883" max="4883" width="4.5" style="1" customWidth="1"/>
    <col min="4884" max="4884" width="3.625" style="1" customWidth="1"/>
    <col min="4885" max="4885" width="3.5" style="1" customWidth="1"/>
    <col min="4886" max="5120" width="9" style="1"/>
    <col min="5121" max="5121" width="8.625" style="1" customWidth="1"/>
    <col min="5122" max="5122" width="2.75" style="1" customWidth="1"/>
    <col min="5123" max="5123" width="7.625" style="1" customWidth="1"/>
    <col min="5124" max="5124" width="7.375" style="1" customWidth="1"/>
    <col min="5125" max="5126" width="5.5" style="1" customWidth="1"/>
    <col min="5127" max="5135" width="5.875" style="1" customWidth="1"/>
    <col min="5136" max="5136" width="2.375" style="1" customWidth="1"/>
    <col min="5137" max="5137" width="7.625" style="1" customWidth="1"/>
    <col min="5138" max="5138" width="5.375" style="1" customWidth="1"/>
    <col min="5139" max="5139" width="4.5" style="1" customWidth="1"/>
    <col min="5140" max="5140" width="3.625" style="1" customWidth="1"/>
    <col min="5141" max="5141" width="3.5" style="1" customWidth="1"/>
    <col min="5142" max="5376" width="9" style="1"/>
    <col min="5377" max="5377" width="8.625" style="1" customWidth="1"/>
    <col min="5378" max="5378" width="2.75" style="1" customWidth="1"/>
    <col min="5379" max="5379" width="7.625" style="1" customWidth="1"/>
    <col min="5380" max="5380" width="7.375" style="1" customWidth="1"/>
    <col min="5381" max="5382" width="5.5" style="1" customWidth="1"/>
    <col min="5383" max="5391" width="5.875" style="1" customWidth="1"/>
    <col min="5392" max="5392" width="2.375" style="1" customWidth="1"/>
    <col min="5393" max="5393" width="7.625" style="1" customWidth="1"/>
    <col min="5394" max="5394" width="5.375" style="1" customWidth="1"/>
    <col min="5395" max="5395" width="4.5" style="1" customWidth="1"/>
    <col min="5396" max="5396" width="3.625" style="1" customWidth="1"/>
    <col min="5397" max="5397" width="3.5" style="1" customWidth="1"/>
    <col min="5398" max="5632" width="9" style="1"/>
    <col min="5633" max="5633" width="8.625" style="1" customWidth="1"/>
    <col min="5634" max="5634" width="2.75" style="1" customWidth="1"/>
    <col min="5635" max="5635" width="7.625" style="1" customWidth="1"/>
    <col min="5636" max="5636" width="7.375" style="1" customWidth="1"/>
    <col min="5637" max="5638" width="5.5" style="1" customWidth="1"/>
    <col min="5639" max="5647" width="5.875" style="1" customWidth="1"/>
    <col min="5648" max="5648" width="2.375" style="1" customWidth="1"/>
    <col min="5649" max="5649" width="7.625" style="1" customWidth="1"/>
    <col min="5650" max="5650" width="5.375" style="1" customWidth="1"/>
    <col min="5651" max="5651" width="4.5" style="1" customWidth="1"/>
    <col min="5652" max="5652" width="3.625" style="1" customWidth="1"/>
    <col min="5653" max="5653" width="3.5" style="1" customWidth="1"/>
    <col min="5654" max="5888" width="9" style="1"/>
    <col min="5889" max="5889" width="8.625" style="1" customWidth="1"/>
    <col min="5890" max="5890" width="2.75" style="1" customWidth="1"/>
    <col min="5891" max="5891" width="7.625" style="1" customWidth="1"/>
    <col min="5892" max="5892" width="7.375" style="1" customWidth="1"/>
    <col min="5893" max="5894" width="5.5" style="1" customWidth="1"/>
    <col min="5895" max="5903" width="5.875" style="1" customWidth="1"/>
    <col min="5904" max="5904" width="2.375" style="1" customWidth="1"/>
    <col min="5905" max="5905" width="7.625" style="1" customWidth="1"/>
    <col min="5906" max="5906" width="5.375" style="1" customWidth="1"/>
    <col min="5907" max="5907" width="4.5" style="1" customWidth="1"/>
    <col min="5908" max="5908" width="3.625" style="1" customWidth="1"/>
    <col min="5909" max="5909" width="3.5" style="1" customWidth="1"/>
    <col min="5910" max="6144" width="9" style="1"/>
    <col min="6145" max="6145" width="8.625" style="1" customWidth="1"/>
    <col min="6146" max="6146" width="2.75" style="1" customWidth="1"/>
    <col min="6147" max="6147" width="7.625" style="1" customWidth="1"/>
    <col min="6148" max="6148" width="7.375" style="1" customWidth="1"/>
    <col min="6149" max="6150" width="5.5" style="1" customWidth="1"/>
    <col min="6151" max="6159" width="5.875" style="1" customWidth="1"/>
    <col min="6160" max="6160" width="2.375" style="1" customWidth="1"/>
    <col min="6161" max="6161" width="7.625" style="1" customWidth="1"/>
    <col min="6162" max="6162" width="5.375" style="1" customWidth="1"/>
    <col min="6163" max="6163" width="4.5" style="1" customWidth="1"/>
    <col min="6164" max="6164" width="3.625" style="1" customWidth="1"/>
    <col min="6165" max="6165" width="3.5" style="1" customWidth="1"/>
    <col min="6166" max="6400" width="9" style="1"/>
    <col min="6401" max="6401" width="8.625" style="1" customWidth="1"/>
    <col min="6402" max="6402" width="2.75" style="1" customWidth="1"/>
    <col min="6403" max="6403" width="7.625" style="1" customWidth="1"/>
    <col min="6404" max="6404" width="7.375" style="1" customWidth="1"/>
    <col min="6405" max="6406" width="5.5" style="1" customWidth="1"/>
    <col min="6407" max="6415" width="5.875" style="1" customWidth="1"/>
    <col min="6416" max="6416" width="2.375" style="1" customWidth="1"/>
    <col min="6417" max="6417" width="7.625" style="1" customWidth="1"/>
    <col min="6418" max="6418" width="5.375" style="1" customWidth="1"/>
    <col min="6419" max="6419" width="4.5" style="1" customWidth="1"/>
    <col min="6420" max="6420" width="3.625" style="1" customWidth="1"/>
    <col min="6421" max="6421" width="3.5" style="1" customWidth="1"/>
    <col min="6422" max="6656" width="9" style="1"/>
    <col min="6657" max="6657" width="8.625" style="1" customWidth="1"/>
    <col min="6658" max="6658" width="2.75" style="1" customWidth="1"/>
    <col min="6659" max="6659" width="7.625" style="1" customWidth="1"/>
    <col min="6660" max="6660" width="7.375" style="1" customWidth="1"/>
    <col min="6661" max="6662" width="5.5" style="1" customWidth="1"/>
    <col min="6663" max="6671" width="5.875" style="1" customWidth="1"/>
    <col min="6672" max="6672" width="2.375" style="1" customWidth="1"/>
    <col min="6673" max="6673" width="7.625" style="1" customWidth="1"/>
    <col min="6674" max="6674" width="5.375" style="1" customWidth="1"/>
    <col min="6675" max="6675" width="4.5" style="1" customWidth="1"/>
    <col min="6676" max="6676" width="3.625" style="1" customWidth="1"/>
    <col min="6677" max="6677" width="3.5" style="1" customWidth="1"/>
    <col min="6678" max="6912" width="9" style="1"/>
    <col min="6913" max="6913" width="8.625" style="1" customWidth="1"/>
    <col min="6914" max="6914" width="2.75" style="1" customWidth="1"/>
    <col min="6915" max="6915" width="7.625" style="1" customWidth="1"/>
    <col min="6916" max="6916" width="7.375" style="1" customWidth="1"/>
    <col min="6917" max="6918" width="5.5" style="1" customWidth="1"/>
    <col min="6919" max="6927" width="5.875" style="1" customWidth="1"/>
    <col min="6928" max="6928" width="2.375" style="1" customWidth="1"/>
    <col min="6929" max="6929" width="7.625" style="1" customWidth="1"/>
    <col min="6930" max="6930" width="5.375" style="1" customWidth="1"/>
    <col min="6931" max="6931" width="4.5" style="1" customWidth="1"/>
    <col min="6932" max="6932" width="3.625" style="1" customWidth="1"/>
    <col min="6933" max="6933" width="3.5" style="1" customWidth="1"/>
    <col min="6934" max="7168" width="9" style="1"/>
    <col min="7169" max="7169" width="8.625" style="1" customWidth="1"/>
    <col min="7170" max="7170" width="2.75" style="1" customWidth="1"/>
    <col min="7171" max="7171" width="7.625" style="1" customWidth="1"/>
    <col min="7172" max="7172" width="7.375" style="1" customWidth="1"/>
    <col min="7173" max="7174" width="5.5" style="1" customWidth="1"/>
    <col min="7175" max="7183" width="5.875" style="1" customWidth="1"/>
    <col min="7184" max="7184" width="2.375" style="1" customWidth="1"/>
    <col min="7185" max="7185" width="7.625" style="1" customWidth="1"/>
    <col min="7186" max="7186" width="5.375" style="1" customWidth="1"/>
    <col min="7187" max="7187" width="4.5" style="1" customWidth="1"/>
    <col min="7188" max="7188" width="3.625" style="1" customWidth="1"/>
    <col min="7189" max="7189" width="3.5" style="1" customWidth="1"/>
    <col min="7190" max="7424" width="9" style="1"/>
    <col min="7425" max="7425" width="8.625" style="1" customWidth="1"/>
    <col min="7426" max="7426" width="2.75" style="1" customWidth="1"/>
    <col min="7427" max="7427" width="7.625" style="1" customWidth="1"/>
    <col min="7428" max="7428" width="7.375" style="1" customWidth="1"/>
    <col min="7429" max="7430" width="5.5" style="1" customWidth="1"/>
    <col min="7431" max="7439" width="5.875" style="1" customWidth="1"/>
    <col min="7440" max="7440" width="2.375" style="1" customWidth="1"/>
    <col min="7441" max="7441" width="7.625" style="1" customWidth="1"/>
    <col min="7442" max="7442" width="5.375" style="1" customWidth="1"/>
    <col min="7443" max="7443" width="4.5" style="1" customWidth="1"/>
    <col min="7444" max="7444" width="3.625" style="1" customWidth="1"/>
    <col min="7445" max="7445" width="3.5" style="1" customWidth="1"/>
    <col min="7446" max="7680" width="9" style="1"/>
    <col min="7681" max="7681" width="8.625" style="1" customWidth="1"/>
    <col min="7682" max="7682" width="2.75" style="1" customWidth="1"/>
    <col min="7683" max="7683" width="7.625" style="1" customWidth="1"/>
    <col min="7684" max="7684" width="7.375" style="1" customWidth="1"/>
    <col min="7685" max="7686" width="5.5" style="1" customWidth="1"/>
    <col min="7687" max="7695" width="5.875" style="1" customWidth="1"/>
    <col min="7696" max="7696" width="2.375" style="1" customWidth="1"/>
    <col min="7697" max="7697" width="7.625" style="1" customWidth="1"/>
    <col min="7698" max="7698" width="5.375" style="1" customWidth="1"/>
    <col min="7699" max="7699" width="4.5" style="1" customWidth="1"/>
    <col min="7700" max="7700" width="3.625" style="1" customWidth="1"/>
    <col min="7701" max="7701" width="3.5" style="1" customWidth="1"/>
    <col min="7702" max="7936" width="9" style="1"/>
    <col min="7937" max="7937" width="8.625" style="1" customWidth="1"/>
    <col min="7938" max="7938" width="2.75" style="1" customWidth="1"/>
    <col min="7939" max="7939" width="7.625" style="1" customWidth="1"/>
    <col min="7940" max="7940" width="7.375" style="1" customWidth="1"/>
    <col min="7941" max="7942" width="5.5" style="1" customWidth="1"/>
    <col min="7943" max="7951" width="5.875" style="1" customWidth="1"/>
    <col min="7952" max="7952" width="2.375" style="1" customWidth="1"/>
    <col min="7953" max="7953" width="7.625" style="1" customWidth="1"/>
    <col min="7954" max="7954" width="5.375" style="1" customWidth="1"/>
    <col min="7955" max="7955" width="4.5" style="1" customWidth="1"/>
    <col min="7956" max="7956" width="3.625" style="1" customWidth="1"/>
    <col min="7957" max="7957" width="3.5" style="1" customWidth="1"/>
    <col min="7958" max="8192" width="9" style="1"/>
    <col min="8193" max="8193" width="8.625" style="1" customWidth="1"/>
    <col min="8194" max="8194" width="2.75" style="1" customWidth="1"/>
    <col min="8195" max="8195" width="7.625" style="1" customWidth="1"/>
    <col min="8196" max="8196" width="7.375" style="1" customWidth="1"/>
    <col min="8197" max="8198" width="5.5" style="1" customWidth="1"/>
    <col min="8199" max="8207" width="5.875" style="1" customWidth="1"/>
    <col min="8208" max="8208" width="2.375" style="1" customWidth="1"/>
    <col min="8209" max="8209" width="7.625" style="1" customWidth="1"/>
    <col min="8210" max="8210" width="5.375" style="1" customWidth="1"/>
    <col min="8211" max="8211" width="4.5" style="1" customWidth="1"/>
    <col min="8212" max="8212" width="3.625" style="1" customWidth="1"/>
    <col min="8213" max="8213" width="3.5" style="1" customWidth="1"/>
    <col min="8214" max="8448" width="9" style="1"/>
    <col min="8449" max="8449" width="8.625" style="1" customWidth="1"/>
    <col min="8450" max="8450" width="2.75" style="1" customWidth="1"/>
    <col min="8451" max="8451" width="7.625" style="1" customWidth="1"/>
    <col min="8452" max="8452" width="7.375" style="1" customWidth="1"/>
    <col min="8453" max="8454" width="5.5" style="1" customWidth="1"/>
    <col min="8455" max="8463" width="5.875" style="1" customWidth="1"/>
    <col min="8464" max="8464" width="2.375" style="1" customWidth="1"/>
    <col min="8465" max="8465" width="7.625" style="1" customWidth="1"/>
    <col min="8466" max="8466" width="5.375" style="1" customWidth="1"/>
    <col min="8467" max="8467" width="4.5" style="1" customWidth="1"/>
    <col min="8468" max="8468" width="3.625" style="1" customWidth="1"/>
    <col min="8469" max="8469" width="3.5" style="1" customWidth="1"/>
    <col min="8470" max="8704" width="9" style="1"/>
    <col min="8705" max="8705" width="8.625" style="1" customWidth="1"/>
    <col min="8706" max="8706" width="2.75" style="1" customWidth="1"/>
    <col min="8707" max="8707" width="7.625" style="1" customWidth="1"/>
    <col min="8708" max="8708" width="7.375" style="1" customWidth="1"/>
    <col min="8709" max="8710" width="5.5" style="1" customWidth="1"/>
    <col min="8711" max="8719" width="5.875" style="1" customWidth="1"/>
    <col min="8720" max="8720" width="2.375" style="1" customWidth="1"/>
    <col min="8721" max="8721" width="7.625" style="1" customWidth="1"/>
    <col min="8722" max="8722" width="5.375" style="1" customWidth="1"/>
    <col min="8723" max="8723" width="4.5" style="1" customWidth="1"/>
    <col min="8724" max="8724" width="3.625" style="1" customWidth="1"/>
    <col min="8725" max="8725" width="3.5" style="1" customWidth="1"/>
    <col min="8726" max="8960" width="9" style="1"/>
    <col min="8961" max="8961" width="8.625" style="1" customWidth="1"/>
    <col min="8962" max="8962" width="2.75" style="1" customWidth="1"/>
    <col min="8963" max="8963" width="7.625" style="1" customWidth="1"/>
    <col min="8964" max="8964" width="7.375" style="1" customWidth="1"/>
    <col min="8965" max="8966" width="5.5" style="1" customWidth="1"/>
    <col min="8967" max="8975" width="5.875" style="1" customWidth="1"/>
    <col min="8976" max="8976" width="2.375" style="1" customWidth="1"/>
    <col min="8977" max="8977" width="7.625" style="1" customWidth="1"/>
    <col min="8978" max="8978" width="5.375" style="1" customWidth="1"/>
    <col min="8979" max="8979" width="4.5" style="1" customWidth="1"/>
    <col min="8980" max="8980" width="3.625" style="1" customWidth="1"/>
    <col min="8981" max="8981" width="3.5" style="1" customWidth="1"/>
    <col min="8982" max="9216" width="9" style="1"/>
    <col min="9217" max="9217" width="8.625" style="1" customWidth="1"/>
    <col min="9218" max="9218" width="2.75" style="1" customWidth="1"/>
    <col min="9219" max="9219" width="7.625" style="1" customWidth="1"/>
    <col min="9220" max="9220" width="7.375" style="1" customWidth="1"/>
    <col min="9221" max="9222" width="5.5" style="1" customWidth="1"/>
    <col min="9223" max="9231" width="5.875" style="1" customWidth="1"/>
    <col min="9232" max="9232" width="2.375" style="1" customWidth="1"/>
    <col min="9233" max="9233" width="7.625" style="1" customWidth="1"/>
    <col min="9234" max="9234" width="5.375" style="1" customWidth="1"/>
    <col min="9235" max="9235" width="4.5" style="1" customWidth="1"/>
    <col min="9236" max="9236" width="3.625" style="1" customWidth="1"/>
    <col min="9237" max="9237" width="3.5" style="1" customWidth="1"/>
    <col min="9238" max="9472" width="9" style="1"/>
    <col min="9473" max="9473" width="8.625" style="1" customWidth="1"/>
    <col min="9474" max="9474" width="2.75" style="1" customWidth="1"/>
    <col min="9475" max="9475" width="7.625" style="1" customWidth="1"/>
    <col min="9476" max="9476" width="7.375" style="1" customWidth="1"/>
    <col min="9477" max="9478" width="5.5" style="1" customWidth="1"/>
    <col min="9479" max="9487" width="5.875" style="1" customWidth="1"/>
    <col min="9488" max="9488" width="2.375" style="1" customWidth="1"/>
    <col min="9489" max="9489" width="7.625" style="1" customWidth="1"/>
    <col min="9490" max="9490" width="5.375" style="1" customWidth="1"/>
    <col min="9491" max="9491" width="4.5" style="1" customWidth="1"/>
    <col min="9492" max="9492" width="3.625" style="1" customWidth="1"/>
    <col min="9493" max="9493" width="3.5" style="1" customWidth="1"/>
    <col min="9494" max="9728" width="9" style="1"/>
    <col min="9729" max="9729" width="8.625" style="1" customWidth="1"/>
    <col min="9730" max="9730" width="2.75" style="1" customWidth="1"/>
    <col min="9731" max="9731" width="7.625" style="1" customWidth="1"/>
    <col min="9732" max="9732" width="7.375" style="1" customWidth="1"/>
    <col min="9733" max="9734" width="5.5" style="1" customWidth="1"/>
    <col min="9735" max="9743" width="5.875" style="1" customWidth="1"/>
    <col min="9744" max="9744" width="2.375" style="1" customWidth="1"/>
    <col min="9745" max="9745" width="7.625" style="1" customWidth="1"/>
    <col min="9746" max="9746" width="5.375" style="1" customWidth="1"/>
    <col min="9747" max="9747" width="4.5" style="1" customWidth="1"/>
    <col min="9748" max="9748" width="3.625" style="1" customWidth="1"/>
    <col min="9749" max="9749" width="3.5" style="1" customWidth="1"/>
    <col min="9750" max="9984" width="9" style="1"/>
    <col min="9985" max="9985" width="8.625" style="1" customWidth="1"/>
    <col min="9986" max="9986" width="2.75" style="1" customWidth="1"/>
    <col min="9987" max="9987" width="7.625" style="1" customWidth="1"/>
    <col min="9988" max="9988" width="7.375" style="1" customWidth="1"/>
    <col min="9989" max="9990" width="5.5" style="1" customWidth="1"/>
    <col min="9991" max="9999" width="5.875" style="1" customWidth="1"/>
    <col min="10000" max="10000" width="2.375" style="1" customWidth="1"/>
    <col min="10001" max="10001" width="7.625" style="1" customWidth="1"/>
    <col min="10002" max="10002" width="5.375" style="1" customWidth="1"/>
    <col min="10003" max="10003" width="4.5" style="1" customWidth="1"/>
    <col min="10004" max="10004" width="3.625" style="1" customWidth="1"/>
    <col min="10005" max="10005" width="3.5" style="1" customWidth="1"/>
    <col min="10006" max="10240" width="9" style="1"/>
    <col min="10241" max="10241" width="8.625" style="1" customWidth="1"/>
    <col min="10242" max="10242" width="2.75" style="1" customWidth="1"/>
    <col min="10243" max="10243" width="7.625" style="1" customWidth="1"/>
    <col min="10244" max="10244" width="7.375" style="1" customWidth="1"/>
    <col min="10245" max="10246" width="5.5" style="1" customWidth="1"/>
    <col min="10247" max="10255" width="5.875" style="1" customWidth="1"/>
    <col min="10256" max="10256" width="2.375" style="1" customWidth="1"/>
    <col min="10257" max="10257" width="7.625" style="1" customWidth="1"/>
    <col min="10258" max="10258" width="5.375" style="1" customWidth="1"/>
    <col min="10259" max="10259" width="4.5" style="1" customWidth="1"/>
    <col min="10260" max="10260" width="3.625" style="1" customWidth="1"/>
    <col min="10261" max="10261" width="3.5" style="1" customWidth="1"/>
    <col min="10262" max="10496" width="9" style="1"/>
    <col min="10497" max="10497" width="8.625" style="1" customWidth="1"/>
    <col min="10498" max="10498" width="2.75" style="1" customWidth="1"/>
    <col min="10499" max="10499" width="7.625" style="1" customWidth="1"/>
    <col min="10500" max="10500" width="7.375" style="1" customWidth="1"/>
    <col min="10501" max="10502" width="5.5" style="1" customWidth="1"/>
    <col min="10503" max="10511" width="5.875" style="1" customWidth="1"/>
    <col min="10512" max="10512" width="2.375" style="1" customWidth="1"/>
    <col min="10513" max="10513" width="7.625" style="1" customWidth="1"/>
    <col min="10514" max="10514" width="5.375" style="1" customWidth="1"/>
    <col min="10515" max="10515" width="4.5" style="1" customWidth="1"/>
    <col min="10516" max="10516" width="3.625" style="1" customWidth="1"/>
    <col min="10517" max="10517" width="3.5" style="1" customWidth="1"/>
    <col min="10518" max="10752" width="9" style="1"/>
    <col min="10753" max="10753" width="8.625" style="1" customWidth="1"/>
    <col min="10754" max="10754" width="2.75" style="1" customWidth="1"/>
    <col min="10755" max="10755" width="7.625" style="1" customWidth="1"/>
    <col min="10756" max="10756" width="7.375" style="1" customWidth="1"/>
    <col min="10757" max="10758" width="5.5" style="1" customWidth="1"/>
    <col min="10759" max="10767" width="5.875" style="1" customWidth="1"/>
    <col min="10768" max="10768" width="2.375" style="1" customWidth="1"/>
    <col min="10769" max="10769" width="7.625" style="1" customWidth="1"/>
    <col min="10770" max="10770" width="5.375" style="1" customWidth="1"/>
    <col min="10771" max="10771" width="4.5" style="1" customWidth="1"/>
    <col min="10772" max="10772" width="3.625" style="1" customWidth="1"/>
    <col min="10773" max="10773" width="3.5" style="1" customWidth="1"/>
    <col min="10774" max="11008" width="9" style="1"/>
    <col min="11009" max="11009" width="8.625" style="1" customWidth="1"/>
    <col min="11010" max="11010" width="2.75" style="1" customWidth="1"/>
    <col min="11011" max="11011" width="7.625" style="1" customWidth="1"/>
    <col min="11012" max="11012" width="7.375" style="1" customWidth="1"/>
    <col min="11013" max="11014" width="5.5" style="1" customWidth="1"/>
    <col min="11015" max="11023" width="5.875" style="1" customWidth="1"/>
    <col min="11024" max="11024" width="2.375" style="1" customWidth="1"/>
    <col min="11025" max="11025" width="7.625" style="1" customWidth="1"/>
    <col min="11026" max="11026" width="5.375" style="1" customWidth="1"/>
    <col min="11027" max="11027" width="4.5" style="1" customWidth="1"/>
    <col min="11028" max="11028" width="3.625" style="1" customWidth="1"/>
    <col min="11029" max="11029" width="3.5" style="1" customWidth="1"/>
    <col min="11030" max="11264" width="9" style="1"/>
    <col min="11265" max="11265" width="8.625" style="1" customWidth="1"/>
    <col min="11266" max="11266" width="2.75" style="1" customWidth="1"/>
    <col min="11267" max="11267" width="7.625" style="1" customWidth="1"/>
    <col min="11268" max="11268" width="7.375" style="1" customWidth="1"/>
    <col min="11269" max="11270" width="5.5" style="1" customWidth="1"/>
    <col min="11271" max="11279" width="5.875" style="1" customWidth="1"/>
    <col min="11280" max="11280" width="2.375" style="1" customWidth="1"/>
    <col min="11281" max="11281" width="7.625" style="1" customWidth="1"/>
    <col min="11282" max="11282" width="5.375" style="1" customWidth="1"/>
    <col min="11283" max="11283" width="4.5" style="1" customWidth="1"/>
    <col min="11284" max="11284" width="3.625" style="1" customWidth="1"/>
    <col min="11285" max="11285" width="3.5" style="1" customWidth="1"/>
    <col min="11286" max="11520" width="9" style="1"/>
    <col min="11521" max="11521" width="8.625" style="1" customWidth="1"/>
    <col min="11522" max="11522" width="2.75" style="1" customWidth="1"/>
    <col min="11523" max="11523" width="7.625" style="1" customWidth="1"/>
    <col min="11524" max="11524" width="7.375" style="1" customWidth="1"/>
    <col min="11525" max="11526" width="5.5" style="1" customWidth="1"/>
    <col min="11527" max="11535" width="5.875" style="1" customWidth="1"/>
    <col min="11536" max="11536" width="2.375" style="1" customWidth="1"/>
    <col min="11537" max="11537" width="7.625" style="1" customWidth="1"/>
    <col min="11538" max="11538" width="5.375" style="1" customWidth="1"/>
    <col min="11539" max="11539" width="4.5" style="1" customWidth="1"/>
    <col min="11540" max="11540" width="3.625" style="1" customWidth="1"/>
    <col min="11541" max="11541" width="3.5" style="1" customWidth="1"/>
    <col min="11542" max="11776" width="9" style="1"/>
    <col min="11777" max="11777" width="8.625" style="1" customWidth="1"/>
    <col min="11778" max="11778" width="2.75" style="1" customWidth="1"/>
    <col min="11779" max="11779" width="7.625" style="1" customWidth="1"/>
    <col min="11780" max="11780" width="7.375" style="1" customWidth="1"/>
    <col min="11781" max="11782" width="5.5" style="1" customWidth="1"/>
    <col min="11783" max="11791" width="5.875" style="1" customWidth="1"/>
    <col min="11792" max="11792" width="2.375" style="1" customWidth="1"/>
    <col min="11793" max="11793" width="7.625" style="1" customWidth="1"/>
    <col min="11794" max="11794" width="5.375" style="1" customWidth="1"/>
    <col min="11795" max="11795" width="4.5" style="1" customWidth="1"/>
    <col min="11796" max="11796" width="3.625" style="1" customWidth="1"/>
    <col min="11797" max="11797" width="3.5" style="1" customWidth="1"/>
    <col min="11798" max="12032" width="9" style="1"/>
    <col min="12033" max="12033" width="8.625" style="1" customWidth="1"/>
    <col min="12034" max="12034" width="2.75" style="1" customWidth="1"/>
    <col min="12035" max="12035" width="7.625" style="1" customWidth="1"/>
    <col min="12036" max="12036" width="7.375" style="1" customWidth="1"/>
    <col min="12037" max="12038" width="5.5" style="1" customWidth="1"/>
    <col min="12039" max="12047" width="5.875" style="1" customWidth="1"/>
    <col min="12048" max="12048" width="2.375" style="1" customWidth="1"/>
    <col min="12049" max="12049" width="7.625" style="1" customWidth="1"/>
    <col min="12050" max="12050" width="5.375" style="1" customWidth="1"/>
    <col min="12051" max="12051" width="4.5" style="1" customWidth="1"/>
    <col min="12052" max="12052" width="3.625" style="1" customWidth="1"/>
    <col min="12053" max="12053" width="3.5" style="1" customWidth="1"/>
    <col min="12054" max="12288" width="9" style="1"/>
    <col min="12289" max="12289" width="8.625" style="1" customWidth="1"/>
    <col min="12290" max="12290" width="2.75" style="1" customWidth="1"/>
    <col min="12291" max="12291" width="7.625" style="1" customWidth="1"/>
    <col min="12292" max="12292" width="7.375" style="1" customWidth="1"/>
    <col min="12293" max="12294" width="5.5" style="1" customWidth="1"/>
    <col min="12295" max="12303" width="5.875" style="1" customWidth="1"/>
    <col min="12304" max="12304" width="2.375" style="1" customWidth="1"/>
    <col min="12305" max="12305" width="7.625" style="1" customWidth="1"/>
    <col min="12306" max="12306" width="5.375" style="1" customWidth="1"/>
    <col min="12307" max="12307" width="4.5" style="1" customWidth="1"/>
    <col min="12308" max="12308" width="3.625" style="1" customWidth="1"/>
    <col min="12309" max="12309" width="3.5" style="1" customWidth="1"/>
    <col min="12310" max="12544" width="9" style="1"/>
    <col min="12545" max="12545" width="8.625" style="1" customWidth="1"/>
    <col min="12546" max="12546" width="2.75" style="1" customWidth="1"/>
    <col min="12547" max="12547" width="7.625" style="1" customWidth="1"/>
    <col min="12548" max="12548" width="7.375" style="1" customWidth="1"/>
    <col min="12549" max="12550" width="5.5" style="1" customWidth="1"/>
    <col min="12551" max="12559" width="5.875" style="1" customWidth="1"/>
    <col min="12560" max="12560" width="2.375" style="1" customWidth="1"/>
    <col min="12561" max="12561" width="7.625" style="1" customWidth="1"/>
    <col min="12562" max="12562" width="5.375" style="1" customWidth="1"/>
    <col min="12563" max="12563" width="4.5" style="1" customWidth="1"/>
    <col min="12564" max="12564" width="3.625" style="1" customWidth="1"/>
    <col min="12565" max="12565" width="3.5" style="1" customWidth="1"/>
    <col min="12566" max="12800" width="9" style="1"/>
    <col min="12801" max="12801" width="8.625" style="1" customWidth="1"/>
    <col min="12802" max="12802" width="2.75" style="1" customWidth="1"/>
    <col min="12803" max="12803" width="7.625" style="1" customWidth="1"/>
    <col min="12804" max="12804" width="7.375" style="1" customWidth="1"/>
    <col min="12805" max="12806" width="5.5" style="1" customWidth="1"/>
    <col min="12807" max="12815" width="5.875" style="1" customWidth="1"/>
    <col min="12816" max="12816" width="2.375" style="1" customWidth="1"/>
    <col min="12817" max="12817" width="7.625" style="1" customWidth="1"/>
    <col min="12818" max="12818" width="5.375" style="1" customWidth="1"/>
    <col min="12819" max="12819" width="4.5" style="1" customWidth="1"/>
    <col min="12820" max="12820" width="3.625" style="1" customWidth="1"/>
    <col min="12821" max="12821" width="3.5" style="1" customWidth="1"/>
    <col min="12822" max="13056" width="9" style="1"/>
    <col min="13057" max="13057" width="8.625" style="1" customWidth="1"/>
    <col min="13058" max="13058" width="2.75" style="1" customWidth="1"/>
    <col min="13059" max="13059" width="7.625" style="1" customWidth="1"/>
    <col min="13060" max="13060" width="7.375" style="1" customWidth="1"/>
    <col min="13061" max="13062" width="5.5" style="1" customWidth="1"/>
    <col min="13063" max="13071" width="5.875" style="1" customWidth="1"/>
    <col min="13072" max="13072" width="2.375" style="1" customWidth="1"/>
    <col min="13073" max="13073" width="7.625" style="1" customWidth="1"/>
    <col min="13074" max="13074" width="5.375" style="1" customWidth="1"/>
    <col min="13075" max="13075" width="4.5" style="1" customWidth="1"/>
    <col min="13076" max="13076" width="3.625" style="1" customWidth="1"/>
    <col min="13077" max="13077" width="3.5" style="1" customWidth="1"/>
    <col min="13078" max="13312" width="9" style="1"/>
    <col min="13313" max="13313" width="8.625" style="1" customWidth="1"/>
    <col min="13314" max="13314" width="2.75" style="1" customWidth="1"/>
    <col min="13315" max="13315" width="7.625" style="1" customWidth="1"/>
    <col min="13316" max="13316" width="7.375" style="1" customWidth="1"/>
    <col min="13317" max="13318" width="5.5" style="1" customWidth="1"/>
    <col min="13319" max="13327" width="5.875" style="1" customWidth="1"/>
    <col min="13328" max="13328" width="2.375" style="1" customWidth="1"/>
    <col min="13329" max="13329" width="7.625" style="1" customWidth="1"/>
    <col min="13330" max="13330" width="5.375" style="1" customWidth="1"/>
    <col min="13331" max="13331" width="4.5" style="1" customWidth="1"/>
    <col min="13332" max="13332" width="3.625" style="1" customWidth="1"/>
    <col min="13333" max="13333" width="3.5" style="1" customWidth="1"/>
    <col min="13334" max="13568" width="9" style="1"/>
    <col min="13569" max="13569" width="8.625" style="1" customWidth="1"/>
    <col min="13570" max="13570" width="2.75" style="1" customWidth="1"/>
    <col min="13571" max="13571" width="7.625" style="1" customWidth="1"/>
    <col min="13572" max="13572" width="7.375" style="1" customWidth="1"/>
    <col min="13573" max="13574" width="5.5" style="1" customWidth="1"/>
    <col min="13575" max="13583" width="5.875" style="1" customWidth="1"/>
    <col min="13584" max="13584" width="2.375" style="1" customWidth="1"/>
    <col min="13585" max="13585" width="7.625" style="1" customWidth="1"/>
    <col min="13586" max="13586" width="5.375" style="1" customWidth="1"/>
    <col min="13587" max="13587" width="4.5" style="1" customWidth="1"/>
    <col min="13588" max="13588" width="3.625" style="1" customWidth="1"/>
    <col min="13589" max="13589" width="3.5" style="1" customWidth="1"/>
    <col min="13590" max="13824" width="9" style="1"/>
    <col min="13825" max="13825" width="8.625" style="1" customWidth="1"/>
    <col min="13826" max="13826" width="2.75" style="1" customWidth="1"/>
    <col min="13827" max="13827" width="7.625" style="1" customWidth="1"/>
    <col min="13828" max="13828" width="7.375" style="1" customWidth="1"/>
    <col min="13829" max="13830" width="5.5" style="1" customWidth="1"/>
    <col min="13831" max="13839" width="5.875" style="1" customWidth="1"/>
    <col min="13840" max="13840" width="2.375" style="1" customWidth="1"/>
    <col min="13841" max="13841" width="7.625" style="1" customWidth="1"/>
    <col min="13842" max="13842" width="5.375" style="1" customWidth="1"/>
    <col min="13843" max="13843" width="4.5" style="1" customWidth="1"/>
    <col min="13844" max="13844" width="3.625" style="1" customWidth="1"/>
    <col min="13845" max="13845" width="3.5" style="1" customWidth="1"/>
    <col min="13846" max="14080" width="9" style="1"/>
    <col min="14081" max="14081" width="8.625" style="1" customWidth="1"/>
    <col min="14082" max="14082" width="2.75" style="1" customWidth="1"/>
    <col min="14083" max="14083" width="7.625" style="1" customWidth="1"/>
    <col min="14084" max="14084" width="7.375" style="1" customWidth="1"/>
    <col min="14085" max="14086" width="5.5" style="1" customWidth="1"/>
    <col min="14087" max="14095" width="5.875" style="1" customWidth="1"/>
    <col min="14096" max="14096" width="2.375" style="1" customWidth="1"/>
    <col min="14097" max="14097" width="7.625" style="1" customWidth="1"/>
    <col min="14098" max="14098" width="5.375" style="1" customWidth="1"/>
    <col min="14099" max="14099" width="4.5" style="1" customWidth="1"/>
    <col min="14100" max="14100" width="3.625" style="1" customWidth="1"/>
    <col min="14101" max="14101" width="3.5" style="1" customWidth="1"/>
    <col min="14102" max="14336" width="9" style="1"/>
    <col min="14337" max="14337" width="8.625" style="1" customWidth="1"/>
    <col min="14338" max="14338" width="2.75" style="1" customWidth="1"/>
    <col min="14339" max="14339" width="7.625" style="1" customWidth="1"/>
    <col min="14340" max="14340" width="7.375" style="1" customWidth="1"/>
    <col min="14341" max="14342" width="5.5" style="1" customWidth="1"/>
    <col min="14343" max="14351" width="5.875" style="1" customWidth="1"/>
    <col min="14352" max="14352" width="2.375" style="1" customWidth="1"/>
    <col min="14353" max="14353" width="7.625" style="1" customWidth="1"/>
    <col min="14354" max="14354" width="5.375" style="1" customWidth="1"/>
    <col min="14355" max="14355" width="4.5" style="1" customWidth="1"/>
    <col min="14356" max="14356" width="3.625" style="1" customWidth="1"/>
    <col min="14357" max="14357" width="3.5" style="1" customWidth="1"/>
    <col min="14358" max="14592" width="9" style="1"/>
    <col min="14593" max="14593" width="8.625" style="1" customWidth="1"/>
    <col min="14594" max="14594" width="2.75" style="1" customWidth="1"/>
    <col min="14595" max="14595" width="7.625" style="1" customWidth="1"/>
    <col min="14596" max="14596" width="7.375" style="1" customWidth="1"/>
    <col min="14597" max="14598" width="5.5" style="1" customWidth="1"/>
    <col min="14599" max="14607" width="5.875" style="1" customWidth="1"/>
    <col min="14608" max="14608" width="2.375" style="1" customWidth="1"/>
    <col min="14609" max="14609" width="7.625" style="1" customWidth="1"/>
    <col min="14610" max="14610" width="5.375" style="1" customWidth="1"/>
    <col min="14611" max="14611" width="4.5" style="1" customWidth="1"/>
    <col min="14612" max="14612" width="3.625" style="1" customWidth="1"/>
    <col min="14613" max="14613" width="3.5" style="1" customWidth="1"/>
    <col min="14614" max="14848" width="9" style="1"/>
    <col min="14849" max="14849" width="8.625" style="1" customWidth="1"/>
    <col min="14850" max="14850" width="2.75" style="1" customWidth="1"/>
    <col min="14851" max="14851" width="7.625" style="1" customWidth="1"/>
    <col min="14852" max="14852" width="7.375" style="1" customWidth="1"/>
    <col min="14853" max="14854" width="5.5" style="1" customWidth="1"/>
    <col min="14855" max="14863" width="5.875" style="1" customWidth="1"/>
    <col min="14864" max="14864" width="2.375" style="1" customWidth="1"/>
    <col min="14865" max="14865" width="7.625" style="1" customWidth="1"/>
    <col min="14866" max="14866" width="5.375" style="1" customWidth="1"/>
    <col min="14867" max="14867" width="4.5" style="1" customWidth="1"/>
    <col min="14868" max="14868" width="3.625" style="1" customWidth="1"/>
    <col min="14869" max="14869" width="3.5" style="1" customWidth="1"/>
    <col min="14870" max="15104" width="9" style="1"/>
    <col min="15105" max="15105" width="8.625" style="1" customWidth="1"/>
    <col min="15106" max="15106" width="2.75" style="1" customWidth="1"/>
    <col min="15107" max="15107" width="7.625" style="1" customWidth="1"/>
    <col min="15108" max="15108" width="7.375" style="1" customWidth="1"/>
    <col min="15109" max="15110" width="5.5" style="1" customWidth="1"/>
    <col min="15111" max="15119" width="5.875" style="1" customWidth="1"/>
    <col min="15120" max="15120" width="2.375" style="1" customWidth="1"/>
    <col min="15121" max="15121" width="7.625" style="1" customWidth="1"/>
    <col min="15122" max="15122" width="5.375" style="1" customWidth="1"/>
    <col min="15123" max="15123" width="4.5" style="1" customWidth="1"/>
    <col min="15124" max="15124" width="3.625" style="1" customWidth="1"/>
    <col min="15125" max="15125" width="3.5" style="1" customWidth="1"/>
    <col min="15126" max="15360" width="9" style="1"/>
    <col min="15361" max="15361" width="8.625" style="1" customWidth="1"/>
    <col min="15362" max="15362" width="2.75" style="1" customWidth="1"/>
    <col min="15363" max="15363" width="7.625" style="1" customWidth="1"/>
    <col min="15364" max="15364" width="7.375" style="1" customWidth="1"/>
    <col min="15365" max="15366" width="5.5" style="1" customWidth="1"/>
    <col min="15367" max="15375" width="5.875" style="1" customWidth="1"/>
    <col min="15376" max="15376" width="2.375" style="1" customWidth="1"/>
    <col min="15377" max="15377" width="7.625" style="1" customWidth="1"/>
    <col min="15378" max="15378" width="5.375" style="1" customWidth="1"/>
    <col min="15379" max="15379" width="4.5" style="1" customWidth="1"/>
    <col min="15380" max="15380" width="3.625" style="1" customWidth="1"/>
    <col min="15381" max="15381" width="3.5" style="1" customWidth="1"/>
    <col min="15382" max="15616" width="9" style="1"/>
    <col min="15617" max="15617" width="8.625" style="1" customWidth="1"/>
    <col min="15618" max="15618" width="2.75" style="1" customWidth="1"/>
    <col min="15619" max="15619" width="7.625" style="1" customWidth="1"/>
    <col min="15620" max="15620" width="7.375" style="1" customWidth="1"/>
    <col min="15621" max="15622" width="5.5" style="1" customWidth="1"/>
    <col min="15623" max="15631" width="5.875" style="1" customWidth="1"/>
    <col min="15632" max="15632" width="2.375" style="1" customWidth="1"/>
    <col min="15633" max="15633" width="7.625" style="1" customWidth="1"/>
    <col min="15634" max="15634" width="5.375" style="1" customWidth="1"/>
    <col min="15635" max="15635" width="4.5" style="1" customWidth="1"/>
    <col min="15636" max="15636" width="3.625" style="1" customWidth="1"/>
    <col min="15637" max="15637" width="3.5" style="1" customWidth="1"/>
    <col min="15638" max="15872" width="9" style="1"/>
    <col min="15873" max="15873" width="8.625" style="1" customWidth="1"/>
    <col min="15874" max="15874" width="2.75" style="1" customWidth="1"/>
    <col min="15875" max="15875" width="7.625" style="1" customWidth="1"/>
    <col min="15876" max="15876" width="7.375" style="1" customWidth="1"/>
    <col min="15877" max="15878" width="5.5" style="1" customWidth="1"/>
    <col min="15879" max="15887" width="5.875" style="1" customWidth="1"/>
    <col min="15888" max="15888" width="2.375" style="1" customWidth="1"/>
    <col min="15889" max="15889" width="7.625" style="1" customWidth="1"/>
    <col min="15890" max="15890" width="5.375" style="1" customWidth="1"/>
    <col min="15891" max="15891" width="4.5" style="1" customWidth="1"/>
    <col min="15892" max="15892" width="3.625" style="1" customWidth="1"/>
    <col min="15893" max="15893" width="3.5" style="1" customWidth="1"/>
    <col min="15894" max="16128" width="9" style="1"/>
    <col min="16129" max="16129" width="8.625" style="1" customWidth="1"/>
    <col min="16130" max="16130" width="2.75" style="1" customWidth="1"/>
    <col min="16131" max="16131" width="7.625" style="1" customWidth="1"/>
    <col min="16132" max="16132" width="7.375" style="1" customWidth="1"/>
    <col min="16133" max="16134" width="5.5" style="1" customWidth="1"/>
    <col min="16135" max="16143" width="5.875" style="1" customWidth="1"/>
    <col min="16144" max="16144" width="2.375" style="1" customWidth="1"/>
    <col min="16145" max="16145" width="7.625" style="1" customWidth="1"/>
    <col min="16146" max="16146" width="5.375" style="1" customWidth="1"/>
    <col min="16147" max="16147" width="4.5" style="1" customWidth="1"/>
    <col min="16148" max="16148" width="3.625" style="1" customWidth="1"/>
    <col min="16149" max="16149" width="3.5" style="1" customWidth="1"/>
    <col min="16150" max="16384" width="9" style="1"/>
  </cols>
  <sheetData>
    <row r="1" spans="2:29" ht="39.75" customHeight="1" x14ac:dyDescent="0.4"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2"/>
      <c r="Y1" s="2"/>
      <c r="Z1" s="2"/>
      <c r="AA1" s="2"/>
      <c r="AB1" s="2"/>
      <c r="AC1" s="2"/>
    </row>
    <row r="2" spans="2:29" ht="10.5" customHeight="1" x14ac:dyDescent="0.4">
      <c r="H2" s="63"/>
      <c r="I2" s="63"/>
      <c r="J2" s="63"/>
      <c r="K2" s="63"/>
      <c r="L2" s="63"/>
      <c r="M2" s="63"/>
      <c r="N2" s="63"/>
      <c r="O2" s="63"/>
    </row>
    <row r="3" spans="2:29" ht="21" customHeight="1" x14ac:dyDescent="0.4">
      <c r="B3" s="64" t="s">
        <v>42</v>
      </c>
      <c r="C3" s="65"/>
      <c r="D3" s="65"/>
      <c r="E3" s="65"/>
      <c r="F3" s="65"/>
      <c r="G3" s="65"/>
      <c r="H3" s="65"/>
    </row>
    <row r="4" spans="2:29" ht="13.5" customHeight="1" x14ac:dyDescent="0.4">
      <c r="B4" s="4"/>
      <c r="C4" s="4"/>
      <c r="D4" s="4"/>
      <c r="E4" s="4"/>
      <c r="F4" s="4"/>
      <c r="K4" s="126" t="s">
        <v>1</v>
      </c>
      <c r="L4" s="126"/>
      <c r="M4" s="126"/>
      <c r="N4" s="126"/>
      <c r="O4" s="126"/>
    </row>
    <row r="5" spans="2:29" ht="15.75" customHeight="1" x14ac:dyDescent="0.15">
      <c r="B5" s="5"/>
      <c r="C5" s="5"/>
      <c r="D5" s="5"/>
      <c r="E5" s="5"/>
      <c r="F5" s="37"/>
      <c r="G5" s="37"/>
      <c r="H5" s="37"/>
      <c r="I5" s="37"/>
      <c r="J5" s="37"/>
      <c r="K5" s="66" t="s">
        <v>41</v>
      </c>
      <c r="L5" s="67"/>
      <c r="M5" s="67"/>
      <c r="N5" s="67"/>
      <c r="O5" s="67"/>
      <c r="P5" s="38"/>
    </row>
    <row r="6" spans="2:29" ht="18.75" customHeight="1" x14ac:dyDescent="0.4">
      <c r="B6" s="68" t="s">
        <v>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37"/>
    </row>
    <row r="7" spans="2:29" ht="18" customHeight="1" x14ac:dyDescent="0.2">
      <c r="B7" s="37"/>
      <c r="C7" s="6" t="s">
        <v>3</v>
      </c>
      <c r="D7" s="6"/>
      <c r="E7" s="64" t="s">
        <v>52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37"/>
    </row>
    <row r="8" spans="2:29" ht="10.5" customHeight="1" x14ac:dyDescent="0.4">
      <c r="B8" s="37"/>
      <c r="C8" s="7"/>
      <c r="D8" s="7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37"/>
    </row>
    <row r="9" spans="2:29" ht="33.75" customHeight="1" x14ac:dyDescent="0.2">
      <c r="B9" s="37"/>
      <c r="C9" s="70" t="s">
        <v>4</v>
      </c>
      <c r="D9" s="70"/>
      <c r="E9" s="71" t="s">
        <v>57</v>
      </c>
      <c r="F9" s="71"/>
      <c r="G9" s="71"/>
      <c r="H9" s="71"/>
      <c r="I9" s="71"/>
      <c r="J9" s="71"/>
      <c r="K9" s="71"/>
      <c r="L9" s="71"/>
      <c r="M9" s="40" t="s">
        <v>5</v>
      </c>
      <c r="N9" s="39"/>
      <c r="O9" s="39"/>
      <c r="P9" s="39"/>
    </row>
    <row r="10" spans="2:29" ht="10.5" customHeight="1" x14ac:dyDescent="0.4">
      <c r="B10" s="37"/>
      <c r="C10" s="9"/>
      <c r="D10" s="9"/>
      <c r="E10" s="72"/>
      <c r="F10" s="72"/>
      <c r="G10" s="72"/>
      <c r="H10" s="72"/>
      <c r="I10" s="72"/>
      <c r="J10" s="72"/>
      <c r="K10" s="72"/>
      <c r="L10" s="72"/>
      <c r="M10" s="41"/>
      <c r="N10" s="41"/>
      <c r="O10" s="41"/>
      <c r="P10" s="37"/>
    </row>
    <row r="11" spans="2:29" ht="8.25" customHeight="1" x14ac:dyDescent="0.4">
      <c r="B11" s="37"/>
      <c r="C11" s="10"/>
      <c r="D11" s="10"/>
      <c r="E11" s="42"/>
      <c r="F11" s="42"/>
      <c r="G11" s="42"/>
      <c r="H11" s="42"/>
      <c r="I11" s="42"/>
      <c r="J11" s="42"/>
      <c r="K11" s="42"/>
      <c r="L11" s="73" t="s">
        <v>6</v>
      </c>
      <c r="M11" s="73"/>
      <c r="N11" s="73"/>
      <c r="O11" s="73"/>
      <c r="P11" s="73"/>
    </row>
    <row r="12" spans="2:29" ht="27" customHeight="1" x14ac:dyDescent="0.4">
      <c r="B12" s="37"/>
      <c r="C12" s="9" t="s">
        <v>7</v>
      </c>
      <c r="D12" s="9"/>
      <c r="E12" s="69" t="s">
        <v>53</v>
      </c>
      <c r="F12" s="69"/>
      <c r="G12" s="69"/>
      <c r="H12" s="69"/>
      <c r="I12" s="69"/>
      <c r="J12" s="69"/>
      <c r="K12" s="69"/>
      <c r="L12" s="73"/>
      <c r="M12" s="73"/>
      <c r="N12" s="73"/>
      <c r="O12" s="73"/>
      <c r="P12" s="73"/>
      <c r="Q12" s="43"/>
      <c r="R12" s="11"/>
    </row>
    <row r="13" spans="2:29" ht="24" customHeight="1" x14ac:dyDescent="0.15">
      <c r="C13" s="12"/>
      <c r="D13" s="53" t="s">
        <v>8</v>
      </c>
      <c r="E13" s="13"/>
      <c r="F13" s="12"/>
      <c r="G13" s="12"/>
      <c r="H13" s="12"/>
      <c r="I13" s="12"/>
      <c r="J13" s="12"/>
      <c r="K13" s="12"/>
      <c r="L13" s="8"/>
      <c r="M13" s="8"/>
      <c r="N13" s="8"/>
      <c r="O13" s="8"/>
      <c r="P13" s="8"/>
    </row>
    <row r="14" spans="2:29" ht="14.25" customHeight="1" x14ac:dyDescent="0.4">
      <c r="C14" s="61" t="s">
        <v>9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2:29" ht="10.5" customHeight="1" thickBot="1" x14ac:dyDescent="0.2">
      <c r="C15" s="14"/>
      <c r="D15" s="74"/>
      <c r="E15" s="74"/>
      <c r="F15" s="15"/>
      <c r="G15" s="15"/>
      <c r="H15" s="15"/>
      <c r="I15" s="15"/>
      <c r="J15" s="15"/>
      <c r="K15" s="15"/>
      <c r="L15" s="8"/>
      <c r="M15" s="8"/>
      <c r="N15" s="8"/>
      <c r="O15" s="8"/>
      <c r="P15" s="8"/>
    </row>
    <row r="16" spans="2:29" s="3" customFormat="1" ht="16.5" customHeight="1" thickTop="1" x14ac:dyDescent="0.4">
      <c r="C16" s="75" t="s">
        <v>10</v>
      </c>
      <c r="D16" s="76"/>
      <c r="E16" s="77"/>
      <c r="F16" s="16"/>
      <c r="G16" s="17" t="s">
        <v>11</v>
      </c>
      <c r="H16" s="18" t="s">
        <v>12</v>
      </c>
      <c r="I16" s="19" t="s">
        <v>13</v>
      </c>
      <c r="J16" s="20" t="s">
        <v>14</v>
      </c>
      <c r="K16" s="18" t="s">
        <v>15</v>
      </c>
      <c r="L16" s="17" t="s">
        <v>12</v>
      </c>
      <c r="M16" s="20" t="s">
        <v>13</v>
      </c>
      <c r="N16" s="18" t="s">
        <v>14</v>
      </c>
      <c r="O16" s="21" t="s">
        <v>16</v>
      </c>
      <c r="Q16" s="14"/>
      <c r="R16" s="11"/>
    </row>
    <row r="17" spans="2:22" ht="30.75" customHeight="1" thickBot="1" x14ac:dyDescent="0.45">
      <c r="C17" s="78"/>
      <c r="D17" s="79"/>
      <c r="E17" s="80"/>
      <c r="F17" s="44" t="str">
        <f>IF(COLUMNS(F:$O)&gt;LEN(TEXT($L21,"¥0;¥-0")),"",LEFT(RIGHT(TEXT($L21,"¥0;¥-0"),COLUMNS(F:$O)),1))</f>
        <v/>
      </c>
      <c r="G17" s="45" t="str">
        <f>IF(COLUMNS(G:$O)&gt;LEN(TEXT($L30,"¥0;¥-0")),"",LEFT(RIGHT(TEXT($L30,"¥0;¥-0"),COLUMNS(G:$O)),1))</f>
        <v/>
      </c>
      <c r="H17" s="46" t="str">
        <f>IF(COLUMNS(H:$O)&gt;LEN(TEXT($L30,"¥0;¥-0")),"",LEFT(RIGHT(TEXT($L30,"¥0;¥-0"),COLUMNS(H:$O)),1))</f>
        <v/>
      </c>
      <c r="I17" s="47" t="str">
        <f>IF(COLUMNS(I:$O)&gt;LEN(TEXT($L30,"¥0;¥-0")),"",LEFT(RIGHT(TEXT($L30,"¥0;¥-0"),COLUMNS(I:$O)),1))</f>
        <v/>
      </c>
      <c r="J17" s="48" t="str">
        <f>IF(COLUMNS(J:$O)&gt;LEN(TEXT($L30,"¥0;¥-0")),"",LEFT(RIGHT(TEXT($L30,"¥0;¥-0"),COLUMNS(J:$O)),1))</f>
        <v/>
      </c>
      <c r="K17" s="46" t="str">
        <f>IF(COLUMNS(K:$O)&gt;LEN(TEXT($L30,"¥0;¥-0")),"",LEFT(RIGHT(TEXT($L30,"¥0;¥-0"),COLUMNS(K:$O)),1))</f>
        <v>¥</v>
      </c>
      <c r="L17" s="45" t="str">
        <f>IF(COLUMNS(L:$O)&gt;LEN(TEXT($L30,"¥0;¥-0")),"",LEFT(RIGHT(TEXT($L30,"¥0;¥-0"),COLUMNS(L:$O)),1))</f>
        <v>6</v>
      </c>
      <c r="M17" s="48" t="str">
        <f>IF(COLUMNS(M:$O)&gt;LEN(TEXT($L30,"¥0;¥-0")),"",LEFT(RIGHT(TEXT($L30,"¥0;¥-0"),COLUMNS(M:$O)),1))</f>
        <v>4</v>
      </c>
      <c r="N17" s="46" t="str">
        <f>IF(COLUMNS(N:$O)&gt;LEN(TEXT($L30,"¥0;¥-0")),"",LEFT(RIGHT(TEXT($L30,"¥0;¥-0"),COLUMNS(N:$O)),1))</f>
        <v>7</v>
      </c>
      <c r="O17" s="49" t="str">
        <f>IF(COLUMNS(O:$O)&gt;LEN(TEXT($L30,"¥0;¥-0")),"",LEFT(RIGHT(TEXT($L30,"¥0;¥-0"),COLUMNS(O:$O)),1))</f>
        <v>1</v>
      </c>
      <c r="Q17" s="14" t="s">
        <v>45</v>
      </c>
      <c r="R17" s="11"/>
      <c r="V17" s="22"/>
    </row>
    <row r="18" spans="2:22" ht="15" customHeight="1" thickTop="1" thickBot="1" x14ac:dyDescent="0.45">
      <c r="C18" s="63"/>
      <c r="D18" s="63"/>
      <c r="F18" s="23"/>
      <c r="J18" s="3"/>
      <c r="V18" s="22"/>
    </row>
    <row r="19" spans="2:22" ht="20.25" customHeight="1" thickBot="1" x14ac:dyDescent="0.45">
      <c r="C19" s="81" t="s">
        <v>17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3"/>
      <c r="V19" s="22"/>
    </row>
    <row r="20" spans="2:22" ht="19.5" customHeight="1" x14ac:dyDescent="0.4">
      <c r="C20" s="24" t="s">
        <v>18</v>
      </c>
      <c r="D20" s="84" t="s">
        <v>19</v>
      </c>
      <c r="E20" s="84"/>
      <c r="F20" s="84"/>
      <c r="G20" s="84"/>
      <c r="H20" s="84"/>
      <c r="I20" s="25" t="s">
        <v>20</v>
      </c>
      <c r="J20" s="84" t="s">
        <v>21</v>
      </c>
      <c r="K20" s="84"/>
      <c r="L20" s="85" t="s">
        <v>22</v>
      </c>
      <c r="M20" s="86"/>
      <c r="N20" s="86"/>
      <c r="O20" s="87"/>
      <c r="P20" s="63"/>
      <c r="Q20" s="63"/>
      <c r="V20" s="22"/>
    </row>
    <row r="21" spans="2:22" ht="28.5" customHeight="1" x14ac:dyDescent="0.4">
      <c r="C21" s="51">
        <v>45838</v>
      </c>
      <c r="D21" s="88" t="s">
        <v>43</v>
      </c>
      <c r="E21" s="88"/>
      <c r="F21" s="88"/>
      <c r="G21" s="88"/>
      <c r="H21" s="88"/>
      <c r="I21" s="34">
        <v>40</v>
      </c>
      <c r="J21" s="124">
        <v>117.9</v>
      </c>
      <c r="K21" s="124"/>
      <c r="L21" s="89">
        <f>I21*J21</f>
        <v>4716</v>
      </c>
      <c r="M21" s="89"/>
      <c r="N21" s="89"/>
      <c r="O21" s="90"/>
      <c r="P21" s="3"/>
      <c r="Q21" s="14" t="s">
        <v>46</v>
      </c>
      <c r="V21" s="22"/>
    </row>
    <row r="22" spans="2:22" ht="28.5" customHeight="1" x14ac:dyDescent="0.4">
      <c r="C22" s="52"/>
      <c r="D22" s="91" t="s">
        <v>44</v>
      </c>
      <c r="E22" s="91"/>
      <c r="F22" s="91"/>
      <c r="G22" s="91"/>
      <c r="H22" s="91"/>
      <c r="I22" s="35">
        <v>40</v>
      </c>
      <c r="J22" s="125">
        <v>32.1</v>
      </c>
      <c r="K22" s="125"/>
      <c r="L22" s="92">
        <f>I22*J22</f>
        <v>1284</v>
      </c>
      <c r="M22" s="93"/>
      <c r="N22" s="93"/>
      <c r="O22" s="94"/>
      <c r="P22" s="3"/>
      <c r="Q22" s="14" t="s">
        <v>48</v>
      </c>
      <c r="R22" s="27"/>
      <c r="V22" s="22"/>
    </row>
    <row r="23" spans="2:22" ht="28.5" customHeight="1" x14ac:dyDescent="0.4">
      <c r="C23" s="50"/>
      <c r="D23" s="91"/>
      <c r="E23" s="91"/>
      <c r="F23" s="91"/>
      <c r="G23" s="91"/>
      <c r="H23" s="91"/>
      <c r="I23" s="36"/>
      <c r="J23" s="150"/>
      <c r="K23" s="150"/>
      <c r="L23" s="127"/>
      <c r="M23" s="127"/>
      <c r="N23" s="127"/>
      <c r="O23" s="128"/>
      <c r="P23" s="3"/>
      <c r="Q23" s="26"/>
      <c r="R23" s="11"/>
      <c r="V23" s="22"/>
    </row>
    <row r="24" spans="2:22" ht="28.5" customHeight="1" x14ac:dyDescent="0.4">
      <c r="C24" s="50"/>
      <c r="D24" s="129"/>
      <c r="E24" s="130"/>
      <c r="F24" s="130"/>
      <c r="G24" s="130"/>
      <c r="H24" s="131"/>
      <c r="I24" s="36"/>
      <c r="J24" s="151"/>
      <c r="K24" s="152"/>
      <c r="L24" s="132"/>
      <c r="M24" s="133"/>
      <c r="N24" s="133"/>
      <c r="O24" s="134"/>
      <c r="P24" s="3"/>
      <c r="V24" s="22"/>
    </row>
    <row r="25" spans="2:22" ht="28.5" customHeight="1" x14ac:dyDescent="0.4">
      <c r="C25" s="50"/>
      <c r="D25" s="135"/>
      <c r="E25" s="135"/>
      <c r="F25" s="135"/>
      <c r="G25" s="135"/>
      <c r="H25" s="135"/>
      <c r="I25" s="36"/>
      <c r="J25" s="150"/>
      <c r="K25" s="150"/>
      <c r="L25" s="136"/>
      <c r="M25" s="136"/>
      <c r="N25" s="136"/>
      <c r="O25" s="137"/>
      <c r="P25" s="3"/>
      <c r="V25" s="22"/>
    </row>
    <row r="26" spans="2:22" ht="28.5" customHeight="1" thickBot="1" x14ac:dyDescent="0.45">
      <c r="C26" s="50"/>
      <c r="D26" s="135"/>
      <c r="E26" s="135"/>
      <c r="F26" s="135"/>
      <c r="G26" s="135"/>
      <c r="H26" s="135"/>
      <c r="I26" s="36"/>
      <c r="J26" s="150"/>
      <c r="K26" s="150"/>
      <c r="L26" s="127"/>
      <c r="M26" s="127"/>
      <c r="N26" s="127"/>
      <c r="O26" s="128"/>
      <c r="P26" s="3"/>
      <c r="V26" s="22"/>
    </row>
    <row r="27" spans="2:22" ht="28.5" customHeight="1" thickBot="1" x14ac:dyDescent="0.45">
      <c r="C27" s="138" t="s">
        <v>23</v>
      </c>
      <c r="D27" s="139"/>
      <c r="E27" s="139"/>
      <c r="F27" s="139"/>
      <c r="G27" s="139"/>
      <c r="H27" s="139"/>
      <c r="I27" s="139"/>
      <c r="J27" s="139"/>
      <c r="K27" s="140"/>
      <c r="L27" s="95">
        <f>L21</f>
        <v>4716</v>
      </c>
      <c r="M27" s="96"/>
      <c r="N27" s="96"/>
      <c r="O27" s="97"/>
      <c r="P27" s="3"/>
      <c r="Q27" s="14" t="s">
        <v>50</v>
      </c>
      <c r="R27" s="11"/>
      <c r="V27" s="22"/>
    </row>
    <row r="28" spans="2:22" ht="28.5" customHeight="1" thickBot="1" x14ac:dyDescent="0.45">
      <c r="C28" s="138" t="s">
        <v>24</v>
      </c>
      <c r="D28" s="139"/>
      <c r="E28" s="139"/>
      <c r="F28" s="139"/>
      <c r="G28" s="139"/>
      <c r="H28" s="139"/>
      <c r="I28" s="139"/>
      <c r="J28" s="139"/>
      <c r="K28" s="140"/>
      <c r="L28" s="95">
        <f>ROUNDDOWN(L27*10/100,0)</f>
        <v>471</v>
      </c>
      <c r="M28" s="96"/>
      <c r="N28" s="96"/>
      <c r="O28" s="97"/>
      <c r="P28" s="3"/>
      <c r="Q28" s="14" t="s">
        <v>47</v>
      </c>
      <c r="R28" s="11"/>
      <c r="V28" s="22"/>
    </row>
    <row r="29" spans="2:22" ht="28.5" customHeight="1" thickBot="1" x14ac:dyDescent="0.45">
      <c r="C29" s="138" t="s">
        <v>25</v>
      </c>
      <c r="D29" s="139"/>
      <c r="E29" s="139"/>
      <c r="F29" s="139"/>
      <c r="G29" s="139"/>
      <c r="H29" s="139"/>
      <c r="I29" s="139"/>
      <c r="J29" s="139"/>
      <c r="K29" s="140"/>
      <c r="L29" s="95">
        <f>+L22</f>
        <v>1284</v>
      </c>
      <c r="M29" s="96"/>
      <c r="N29" s="96"/>
      <c r="O29" s="97"/>
      <c r="P29" s="3"/>
      <c r="Q29" s="14" t="s">
        <v>49</v>
      </c>
      <c r="R29" s="11"/>
      <c r="V29" s="22"/>
    </row>
    <row r="30" spans="2:22" ht="28.5" customHeight="1" thickBot="1" x14ac:dyDescent="0.45">
      <c r="C30" s="145" t="s">
        <v>26</v>
      </c>
      <c r="D30" s="146"/>
      <c r="E30" s="146"/>
      <c r="F30" s="146"/>
      <c r="G30" s="146"/>
      <c r="H30" s="146"/>
      <c r="I30" s="146"/>
      <c r="J30" s="146"/>
      <c r="K30" s="147"/>
      <c r="L30" s="95">
        <f>L27+L28+L29</f>
        <v>6471</v>
      </c>
      <c r="M30" s="96"/>
      <c r="N30" s="96"/>
      <c r="O30" s="97"/>
      <c r="P30" s="3"/>
      <c r="Q30" s="14" t="s">
        <v>51</v>
      </c>
      <c r="R30" s="11"/>
      <c r="V30" s="22"/>
    </row>
    <row r="31" spans="2:22" ht="9.75" customHeight="1" thickBot="1" x14ac:dyDescent="0.45"/>
    <row r="32" spans="2:22" ht="15" customHeight="1" x14ac:dyDescent="0.4">
      <c r="B32" s="28"/>
      <c r="C32" s="98" t="s">
        <v>27</v>
      </c>
      <c r="D32" s="101" t="s">
        <v>54</v>
      </c>
      <c r="E32" s="102"/>
      <c r="F32" s="102"/>
      <c r="G32" s="102"/>
      <c r="H32" s="153" t="s">
        <v>28</v>
      </c>
      <c r="I32" s="153"/>
      <c r="J32" s="102" t="s">
        <v>55</v>
      </c>
      <c r="K32" s="102"/>
      <c r="L32" s="102"/>
      <c r="M32" s="102"/>
      <c r="N32" s="55" t="s">
        <v>29</v>
      </c>
      <c r="O32" s="56"/>
    </row>
    <row r="33" spans="2:18" ht="15" customHeight="1" x14ac:dyDescent="0.4">
      <c r="B33" s="28"/>
      <c r="C33" s="99"/>
      <c r="D33" s="103"/>
      <c r="E33" s="104"/>
      <c r="F33" s="104"/>
      <c r="G33" s="104"/>
      <c r="H33" s="154"/>
      <c r="I33" s="154"/>
      <c r="J33" s="104"/>
      <c r="K33" s="104"/>
      <c r="L33" s="104"/>
      <c r="M33" s="104"/>
      <c r="N33" s="57" t="s">
        <v>30</v>
      </c>
      <c r="O33" s="58"/>
      <c r="R33" s="3"/>
    </row>
    <row r="34" spans="2:18" ht="15" customHeight="1" x14ac:dyDescent="0.4">
      <c r="B34" s="28"/>
      <c r="C34" s="100"/>
      <c r="D34" s="105"/>
      <c r="E34" s="106"/>
      <c r="F34" s="106"/>
      <c r="G34" s="106"/>
      <c r="H34" s="155"/>
      <c r="I34" s="155"/>
      <c r="J34" s="106"/>
      <c r="K34" s="106"/>
      <c r="L34" s="106"/>
      <c r="M34" s="106"/>
      <c r="N34" s="59" t="s">
        <v>31</v>
      </c>
      <c r="O34" s="60"/>
      <c r="R34" s="14"/>
    </row>
    <row r="35" spans="2:18" ht="21" customHeight="1" x14ac:dyDescent="0.4">
      <c r="C35" s="107" t="s">
        <v>32</v>
      </c>
      <c r="D35" s="29" t="s">
        <v>33</v>
      </c>
      <c r="E35" s="141" t="s">
        <v>56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2:18" ht="36" customHeight="1" x14ac:dyDescent="0.4">
      <c r="C36" s="108"/>
      <c r="D36" s="30"/>
      <c r="E36" s="109" t="s">
        <v>58</v>
      </c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2:18" ht="21" customHeight="1" x14ac:dyDescent="0.4">
      <c r="C37" s="107" t="s">
        <v>34</v>
      </c>
      <c r="D37" s="54" t="s">
        <v>35</v>
      </c>
      <c r="E37" s="54"/>
      <c r="F37" s="54"/>
      <c r="G37" s="54"/>
      <c r="H37" s="143" t="s">
        <v>36</v>
      </c>
      <c r="I37" s="112">
        <v>0</v>
      </c>
      <c r="J37" s="114">
        <v>1</v>
      </c>
      <c r="K37" s="114">
        <v>2</v>
      </c>
      <c r="L37" s="114">
        <v>3</v>
      </c>
      <c r="M37" s="116">
        <v>4</v>
      </c>
      <c r="N37" s="116">
        <v>5</v>
      </c>
      <c r="O37" s="118">
        <v>6</v>
      </c>
    </row>
    <row r="38" spans="2:18" ht="21" customHeight="1" thickBot="1" x14ac:dyDescent="0.45">
      <c r="C38" s="111"/>
      <c r="D38" s="148" t="s">
        <v>37</v>
      </c>
      <c r="E38" s="148"/>
      <c r="F38" s="148"/>
      <c r="G38" s="149"/>
      <c r="H38" s="144"/>
      <c r="I38" s="113"/>
      <c r="J38" s="115"/>
      <c r="K38" s="115"/>
      <c r="L38" s="115"/>
      <c r="M38" s="117"/>
      <c r="N38" s="117"/>
      <c r="O38" s="119"/>
    </row>
    <row r="39" spans="2:18" ht="18" customHeight="1" thickBot="1" x14ac:dyDescent="0.45">
      <c r="C39" s="31" t="s">
        <v>38</v>
      </c>
    </row>
    <row r="40" spans="2:18" ht="27" customHeight="1" thickBot="1" x14ac:dyDescent="0.45">
      <c r="C40" s="32" t="s">
        <v>39</v>
      </c>
      <c r="D40" s="120"/>
      <c r="E40" s="121"/>
      <c r="F40" s="121"/>
      <c r="G40" s="122"/>
      <c r="H40" s="33" t="s">
        <v>40</v>
      </c>
      <c r="I40" s="120"/>
      <c r="J40" s="121"/>
      <c r="K40" s="121"/>
      <c r="L40" s="121"/>
      <c r="M40" s="121"/>
      <c r="N40" s="121"/>
      <c r="O40" s="123"/>
    </row>
  </sheetData>
  <mergeCells count="65">
    <mergeCell ref="N37:N38"/>
    <mergeCell ref="O37:O38"/>
    <mergeCell ref="D38:G38"/>
    <mergeCell ref="D40:G40"/>
    <mergeCell ref="I40:O40"/>
    <mergeCell ref="L37:L38"/>
    <mergeCell ref="M37:M38"/>
    <mergeCell ref="L24:O24"/>
    <mergeCell ref="J24:K24"/>
    <mergeCell ref="D24:H24"/>
    <mergeCell ref="C35:C36"/>
    <mergeCell ref="E35:O35"/>
    <mergeCell ref="E36:O36"/>
    <mergeCell ref="C30:K30"/>
    <mergeCell ref="L30:O30"/>
    <mergeCell ref="C32:C34"/>
    <mergeCell ref="D32:G34"/>
    <mergeCell ref="H32:I34"/>
    <mergeCell ref="J32:M34"/>
    <mergeCell ref="C27:K27"/>
    <mergeCell ref="L27:O27"/>
    <mergeCell ref="C28:K28"/>
    <mergeCell ref="L28:O28"/>
    <mergeCell ref="C37:C38"/>
    <mergeCell ref="H37:H38"/>
    <mergeCell ref="I37:I38"/>
    <mergeCell ref="J37:J38"/>
    <mergeCell ref="K37:K38"/>
    <mergeCell ref="C29:K29"/>
    <mergeCell ref="L29:O29"/>
    <mergeCell ref="D25:H25"/>
    <mergeCell ref="J25:K25"/>
    <mergeCell ref="L25:O25"/>
    <mergeCell ref="D26:H26"/>
    <mergeCell ref="J26:K26"/>
    <mergeCell ref="L26:O26"/>
    <mergeCell ref="D23:H23"/>
    <mergeCell ref="J23:K23"/>
    <mergeCell ref="L23:O23"/>
    <mergeCell ref="P20:Q20"/>
    <mergeCell ref="D21:H21"/>
    <mergeCell ref="J21:K21"/>
    <mergeCell ref="L21:O21"/>
    <mergeCell ref="D22:H22"/>
    <mergeCell ref="J22:K22"/>
    <mergeCell ref="L22:O22"/>
    <mergeCell ref="D15:E15"/>
    <mergeCell ref="C16:E17"/>
    <mergeCell ref="C18:D18"/>
    <mergeCell ref="C19:O19"/>
    <mergeCell ref="D20:H20"/>
    <mergeCell ref="J20:K20"/>
    <mergeCell ref="L20:O20"/>
    <mergeCell ref="C14:P14"/>
    <mergeCell ref="C1:O1"/>
    <mergeCell ref="H2:O2"/>
    <mergeCell ref="B3:H3"/>
    <mergeCell ref="K4:O4"/>
    <mergeCell ref="K5:O5"/>
    <mergeCell ref="B6:O6"/>
    <mergeCell ref="E7:O8"/>
    <mergeCell ref="C9:D9"/>
    <mergeCell ref="L11:P12"/>
    <mergeCell ref="E12:K12"/>
    <mergeCell ref="E9:L10"/>
  </mergeCells>
  <phoneticPr fontId="4"/>
  <pageMargins left="0.7" right="0.46130952380952384" top="0.34226190476190477" bottom="0.43154761904761907" header="0.3" footer="0.3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【記載例③】課税と不課税取引の混在</vt:lpstr>
      <vt:lpstr>【記載例③】課税と不課税取引の混在!Print_Area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晋也</dc:creator>
  <cp:lastModifiedBy>中村 晋也</cp:lastModifiedBy>
  <cp:lastPrinted>2025-06-30T05:23:03Z</cp:lastPrinted>
  <dcterms:created xsi:type="dcterms:W3CDTF">2024-09-02T00:24:25Z</dcterms:created>
  <dcterms:modified xsi:type="dcterms:W3CDTF">2025-06-30T05:57:56Z</dcterms:modified>
</cp:coreProperties>
</file>